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CA1ABCCE-6C7B-495A-80FE-E35FF90DEDE4}" xr6:coauthVersionLast="47" xr6:coauthVersionMax="47" xr10:uidLastSave="{00000000-0000-0000-0000-000000000000}"/>
  <bookViews>
    <workbookView xWindow="-110" yWindow="-110" windowWidth="19420" windowHeight="10300" activeTab="1" xr2:uid="{00000000-000D-0000-FFFF-FFFF00000000}"/>
  </bookViews>
  <sheets>
    <sheet name="提出用・動植物細胞" sheetId="3" r:id="rId1"/>
    <sheet name="記載例・動植物細胞" sheetId="2" r:id="rId2"/>
  </sheets>
  <definedNames>
    <definedName name="_xlnm.Print_Area" localSheetId="1">記載例・動植物細胞!$A$1:$H$47</definedName>
    <definedName name="_xlnm.Print_Area" localSheetId="0">提出用・動植物細胞!$A$1:$H$47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6" i="3" l="1"/>
  <c r="H44" i="3" l="1"/>
  <c r="F44" i="3"/>
  <c r="E44" i="3"/>
  <c r="E46" i="3" l="1"/>
  <c r="H46" i="3"/>
  <c r="E46" i="2" l="1"/>
  <c r="H44" i="2"/>
  <c r="H39" i="2"/>
  <c r="H46" i="2" s="1"/>
  <c r="H39" i="3"/>
  <c r="G39" i="3"/>
  <c r="F39" i="3"/>
  <c r="E39" i="3"/>
  <c r="F46" i="2" l="1"/>
  <c r="G39" i="2"/>
  <c r="F39" i="2"/>
  <c r="E39" i="2"/>
</calcChain>
</file>

<file path=xl/sharedStrings.xml><?xml version="1.0" encoding="utf-8"?>
<sst xmlns="http://schemas.openxmlformats.org/spreadsheetml/2006/main" count="203" uniqueCount="90">
  <si>
    <t>必須</t>
    <rPh sb="0" eb="2">
      <t>ヒッス</t>
    </rPh>
    <phoneticPr fontId="2"/>
  </si>
  <si>
    <t>加点</t>
    <rPh sb="0" eb="2">
      <t>カテン</t>
    </rPh>
    <phoneticPr fontId="2"/>
  </si>
  <si>
    <t>加点</t>
    <rPh sb="0" eb="2">
      <t>カテン</t>
    </rPh>
    <phoneticPr fontId="1"/>
  </si>
  <si>
    <t>項目名</t>
    <rPh sb="0" eb="3">
      <t>コウモクメイ</t>
    </rPh>
    <phoneticPr fontId="2"/>
  </si>
  <si>
    <t>提案要求事項</t>
    <rPh sb="0" eb="2">
      <t>テイアン</t>
    </rPh>
    <rPh sb="2" eb="4">
      <t>ヨウキュウ</t>
    </rPh>
    <rPh sb="4" eb="6">
      <t>ジコウ</t>
    </rPh>
    <phoneticPr fontId="2"/>
  </si>
  <si>
    <t>得点配分</t>
  </si>
  <si>
    <t>基礎点</t>
  </si>
  <si>
    <t>加点</t>
  </si>
  <si>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2"/>
  </si>
  <si>
    <r>
      <t>提案者：</t>
    </r>
    <r>
      <rPr>
        <u/>
        <sz val="11"/>
        <rFont val="ＭＳ Ｐゴシック"/>
        <family val="3"/>
        <charset val="128"/>
      </rPr>
      <t>（　　　　　　　　　　　　　　　　　　　　　　　　　　　　　　　　）</t>
    </r>
    <rPh sb="0" eb="3">
      <t>テイアンシャ</t>
    </rPh>
    <phoneticPr fontId="2"/>
  </si>
  <si>
    <r>
      <t xml:space="preserve">項目別
技術点
</t>
    </r>
    <r>
      <rPr>
        <sz val="10"/>
        <rFont val="ＭＳ Ｐゴシック"/>
        <family val="3"/>
        <charset val="128"/>
      </rPr>
      <t>(NITE記入欄)</t>
    </r>
    <rPh sb="0" eb="3">
      <t>コウモクベツ</t>
    </rPh>
    <rPh sb="4" eb="7">
      <t>ギジュツテン</t>
    </rPh>
    <rPh sb="13" eb="16">
      <t>キニュウラン</t>
    </rPh>
    <phoneticPr fontId="2"/>
  </si>
  <si>
    <t>評価
区分</t>
    <phoneticPr fontId="1"/>
  </si>
  <si>
    <t>自己
採点</t>
    <rPh sb="0" eb="2">
      <t>ジコ</t>
    </rPh>
    <rPh sb="3" eb="5">
      <t>サイテン</t>
    </rPh>
    <phoneticPr fontId="2"/>
  </si>
  <si>
    <t>2．経験及び技能</t>
    <rPh sb="2" eb="4">
      <t>ケイケン</t>
    </rPh>
    <rPh sb="4" eb="5">
      <t>オヨ</t>
    </rPh>
    <rPh sb="6" eb="8">
      <t>ギノウ</t>
    </rPh>
    <phoneticPr fontId="2"/>
  </si>
  <si>
    <t>加点</t>
    <phoneticPr fontId="2"/>
  </si>
  <si>
    <t>バイオメディカルサイエンス研究会が主催するバイオセーフティ技術講習会の基礎コース以上を終了していることが望ましい。</t>
    <rPh sb="13" eb="16">
      <t>ケンキュウカイ</t>
    </rPh>
    <rPh sb="17" eb="19">
      <t>シュサイ</t>
    </rPh>
    <rPh sb="29" eb="31">
      <t>ギジュツ</t>
    </rPh>
    <rPh sb="31" eb="34">
      <t>コウシュウカイ</t>
    </rPh>
    <rPh sb="35" eb="37">
      <t>キソ</t>
    </rPh>
    <rPh sb="40" eb="42">
      <t>イジョウ</t>
    </rPh>
    <rPh sb="43" eb="45">
      <t>シュウリョウ</t>
    </rPh>
    <phoneticPr fontId="1"/>
  </si>
  <si>
    <t>マウス間葉系幹細胞の取り扱い経験があることが望ましい。</t>
    <rPh sb="3" eb="5">
      <t>カンヨウ</t>
    </rPh>
    <rPh sb="5" eb="6">
      <t>ケイ</t>
    </rPh>
    <rPh sb="6" eb="9">
      <t>カンサイボウ</t>
    </rPh>
    <rPh sb="10" eb="11">
      <t>ト</t>
    </rPh>
    <rPh sb="12" eb="13">
      <t>アツカ</t>
    </rPh>
    <rPh sb="14" eb="16">
      <t>ケイケン</t>
    </rPh>
    <phoneticPr fontId="1"/>
  </si>
  <si>
    <t>DNA Microarray 発現解析を行った経験があることが望ましい。</t>
    <rPh sb="15" eb="17">
      <t>ハツゲン</t>
    </rPh>
    <rPh sb="17" eb="19">
      <t>カイセキ</t>
    </rPh>
    <rPh sb="20" eb="21">
      <t>オコナ</t>
    </rPh>
    <rPh sb="23" eb="25">
      <t>ケイケン</t>
    </rPh>
    <phoneticPr fontId="1"/>
  </si>
  <si>
    <t>複数の認定等が該当する場合、最も配点が高い区分により加点
（上限6点）</t>
    <rPh sb="30" eb="32">
      <t>ジョウゲン</t>
    </rPh>
    <rPh sb="33" eb="34">
      <t>テン</t>
    </rPh>
    <phoneticPr fontId="1"/>
  </si>
  <si>
    <t>・次世代育成支援対策推進法（次世代法）に基づく認定（くるみん認定企業・プラチナ認定企業）
　　くるみん２点
　　プラチナくるみん４点</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39" eb="41">
      <t>ニンテイ</t>
    </rPh>
    <rPh sb="41" eb="43">
      <t>キギョウ</t>
    </rPh>
    <rPh sb="52" eb="53">
      <t>テン</t>
    </rPh>
    <rPh sb="65" eb="66">
      <t>テン</t>
    </rPh>
    <phoneticPr fontId="1"/>
  </si>
  <si>
    <t>・青少年の雇用の促進等に関する法律（若者雇用促進法）に基づく認定
　　ユースエール認定４点</t>
    <rPh sb="1" eb="4">
      <t>セイショウネン</t>
    </rPh>
    <rPh sb="5" eb="7">
      <t>コヨウ</t>
    </rPh>
    <rPh sb="8" eb="10">
      <t>ソクシン</t>
    </rPh>
    <rPh sb="10" eb="11">
      <t>トウ</t>
    </rPh>
    <rPh sb="12" eb="13">
      <t>カン</t>
    </rPh>
    <rPh sb="15" eb="17">
      <t>ホウリツ</t>
    </rPh>
    <rPh sb="18" eb="20">
      <t>ワカモノ</t>
    </rPh>
    <rPh sb="20" eb="22">
      <t>コヨウ</t>
    </rPh>
    <rPh sb="22" eb="25">
      <t>ソクシンホウ</t>
    </rPh>
    <rPh sb="27" eb="28">
      <t>モト</t>
    </rPh>
    <rPh sb="30" eb="32">
      <t>ニンテイ</t>
    </rPh>
    <rPh sb="41" eb="43">
      <t>ニンテイ</t>
    </rPh>
    <rPh sb="44" eb="45">
      <t>テン</t>
    </rPh>
    <phoneticPr fontId="1"/>
  </si>
  <si>
    <t>3．派遣元の要件</t>
    <phoneticPr fontId="2"/>
  </si>
  <si>
    <t>動物細胞の取扱い経験があること。</t>
    <rPh sb="0" eb="2">
      <t>ドウブツ</t>
    </rPh>
    <rPh sb="2" eb="4">
      <t>サイボウ</t>
    </rPh>
    <rPh sb="5" eb="7">
      <t>トリアツカ</t>
    </rPh>
    <rPh sb="8" eb="10">
      <t>ケイケン</t>
    </rPh>
    <phoneticPr fontId="1"/>
  </si>
  <si>
    <t>生物顕微鏡、蛍光顕微鏡等の光学顕微鏡を操作した経験があること。</t>
    <phoneticPr fontId="1"/>
  </si>
  <si>
    <t>動物細胞の生存率をトリパンブルー排除法によって測定した経験があること。</t>
    <rPh sb="0" eb="2">
      <t>ドウブツ</t>
    </rPh>
    <rPh sb="2" eb="4">
      <t>サイボウ</t>
    </rPh>
    <rPh sb="5" eb="7">
      <t>セイゾン</t>
    </rPh>
    <rPh sb="7" eb="8">
      <t>リツ</t>
    </rPh>
    <rPh sb="16" eb="19">
      <t>ハイジョホウ</t>
    </rPh>
    <rPh sb="23" eb="25">
      <t>ソクテイ</t>
    </rPh>
    <rPh sb="27" eb="29">
      <t>ケイケン</t>
    </rPh>
    <phoneticPr fontId="1"/>
  </si>
  <si>
    <t>動物細胞の凍結保存を行った経験があることが望ましい。</t>
    <phoneticPr fontId="1"/>
  </si>
  <si>
    <t>凍結保存された動物細胞の融解操作、播種及び継代培養を行った経験があることが望ましい。</t>
    <rPh sb="0" eb="2">
      <t>トウケツ</t>
    </rPh>
    <rPh sb="2" eb="4">
      <t>ホゾン</t>
    </rPh>
    <rPh sb="7" eb="9">
      <t>ドウブツ</t>
    </rPh>
    <rPh sb="9" eb="11">
      <t>サイボウ</t>
    </rPh>
    <rPh sb="12" eb="14">
      <t>ユウカイ</t>
    </rPh>
    <rPh sb="14" eb="16">
      <t>ソウサ</t>
    </rPh>
    <rPh sb="17" eb="19">
      <t>ハシュ</t>
    </rPh>
    <rPh sb="19" eb="20">
      <t>オヨ</t>
    </rPh>
    <rPh sb="21" eb="23">
      <t>ケイダイ</t>
    </rPh>
    <rPh sb="23" eb="25">
      <t>バイヨウ</t>
    </rPh>
    <rPh sb="26" eb="27">
      <t>オコナ</t>
    </rPh>
    <rPh sb="29" eb="31">
      <t>ケイケン</t>
    </rPh>
    <rPh sb="37" eb="38">
      <t>ノゾ</t>
    </rPh>
    <phoneticPr fontId="2"/>
  </si>
  <si>
    <t>括弧内の昆虫細胞（Sf9, Sf21, High five）のすべての取扱い経験があることが望ましい。</t>
    <rPh sb="0" eb="2">
      <t>カッコ</t>
    </rPh>
    <rPh sb="2" eb="3">
      <t>ナイ</t>
    </rPh>
    <rPh sb="4" eb="6">
      <t>コンチュウ</t>
    </rPh>
    <rPh sb="6" eb="8">
      <t>サイボウ</t>
    </rPh>
    <rPh sb="35" eb="37">
      <t>トリアツカ</t>
    </rPh>
    <rPh sb="38" eb="40">
      <t>ケイケン</t>
    </rPh>
    <rPh sb="46" eb="47">
      <t>ノゾ</t>
    </rPh>
    <phoneticPr fontId="1"/>
  </si>
  <si>
    <t>マウスES細胞の取扱い経験があることが望ましい。</t>
    <phoneticPr fontId="1"/>
  </si>
  <si>
    <t>マウスES細胞のアルカリフォスファターゼ活性の測定の経験があることが望ましい。</t>
    <phoneticPr fontId="1"/>
  </si>
  <si>
    <t>フローサイトメーターを使用した経験があることが望ましい。</t>
    <phoneticPr fontId="1"/>
  </si>
  <si>
    <t>必須</t>
    <rPh sb="0" eb="2">
      <t>ヒッス</t>
    </rPh>
    <phoneticPr fontId="1"/>
  </si>
  <si>
    <t>●●大学農学部で学士を修了した。</t>
    <rPh sb="2" eb="4">
      <t>ダイガク</t>
    </rPh>
    <rPh sb="4" eb="7">
      <t>ノウガクブ</t>
    </rPh>
    <rPh sb="8" eb="10">
      <t>ガクシ</t>
    </rPh>
    <rPh sb="11" eb="13">
      <t>シュウリョウ</t>
    </rPh>
    <phoneticPr fontId="17"/>
  </si>
  <si>
    <t>●●研究所において、安全キャビネットについて用途、使用法について教育を受けた。</t>
    <rPh sb="2" eb="5">
      <t>ケンキュウジョ</t>
    </rPh>
    <rPh sb="10" eb="12">
      <t>アンゼン</t>
    </rPh>
    <rPh sb="22" eb="24">
      <t>ヨウト</t>
    </rPh>
    <rPh sb="25" eb="28">
      <t>シヨウホウ</t>
    </rPh>
    <rPh sb="32" eb="34">
      <t>キョウイク</t>
    </rPh>
    <rPh sb="35" eb="36">
      <t>ウ</t>
    </rPh>
    <phoneticPr fontId="17"/>
  </si>
  <si>
    <t xml:space="preserve">●●研究所において動物細胞の取扱い経験がある。
</t>
    <rPh sb="2" eb="5">
      <t>ケンキュウジョ</t>
    </rPh>
    <rPh sb="9" eb="11">
      <t>ドウブツ</t>
    </rPh>
    <rPh sb="11" eb="13">
      <t>サイボウ</t>
    </rPh>
    <rPh sb="14" eb="16">
      <t>トリアツカ</t>
    </rPh>
    <rPh sb="17" eb="19">
      <t>ケイケン</t>
    </rPh>
    <phoneticPr fontId="17"/>
  </si>
  <si>
    <t xml:space="preserve">●●研究所において安全キャビネットを使用した経験を有する。
</t>
    <rPh sb="2" eb="5">
      <t>ケンキュウジョ</t>
    </rPh>
    <rPh sb="9" eb="11">
      <t>アンゼン</t>
    </rPh>
    <rPh sb="18" eb="20">
      <t>シヨウ</t>
    </rPh>
    <rPh sb="22" eb="24">
      <t>ケイケン</t>
    </rPh>
    <rPh sb="25" eb="26">
      <t>ユウ</t>
    </rPh>
    <phoneticPr fontId="17"/>
  </si>
  <si>
    <t>●●研究所において生物顕微鏡および蛍光顕微鏡観察を行った経験を有する。</t>
    <rPh sb="9" eb="11">
      <t>セイブツ</t>
    </rPh>
    <rPh sb="11" eb="14">
      <t>ケンビキョウ</t>
    </rPh>
    <rPh sb="17" eb="19">
      <t>ケイコウ</t>
    </rPh>
    <rPh sb="19" eb="22">
      <t>ケンビキョウ</t>
    </rPh>
    <rPh sb="22" eb="24">
      <t>カンサツ</t>
    </rPh>
    <rPh sb="25" eb="26">
      <t>オコナ</t>
    </rPh>
    <rPh sb="28" eb="30">
      <t>ケイケン</t>
    </rPh>
    <rPh sb="31" eb="32">
      <t>ユウ</t>
    </rPh>
    <phoneticPr fontId="16"/>
  </si>
  <si>
    <t>●●研究所においてトリパンブルー排除法による生存率測定を行った経験を有する。</t>
    <rPh sb="16" eb="19">
      <t>ハイジョホウ</t>
    </rPh>
    <rPh sb="22" eb="25">
      <t>セイゾンリツ</t>
    </rPh>
    <rPh sb="25" eb="27">
      <t>ソクテイ</t>
    </rPh>
    <rPh sb="28" eb="29">
      <t>オコナ</t>
    </rPh>
    <rPh sb="31" eb="33">
      <t>ケイケン</t>
    </rPh>
    <rPh sb="34" eb="35">
      <t>ユウ</t>
    </rPh>
    <phoneticPr fontId="16"/>
  </si>
  <si>
    <t>●●研究所においてHela細胞の凍結保存を行った経験を有する。</t>
    <rPh sb="13" eb="15">
      <t>サイボウ</t>
    </rPh>
    <rPh sb="16" eb="18">
      <t>トウケツ</t>
    </rPh>
    <rPh sb="18" eb="20">
      <t>ホゾン</t>
    </rPh>
    <rPh sb="21" eb="22">
      <t>オコナ</t>
    </rPh>
    <rPh sb="24" eb="26">
      <t>ケイケン</t>
    </rPh>
    <rPh sb="27" eb="28">
      <t>ユウ</t>
    </rPh>
    <phoneticPr fontId="16"/>
  </si>
  <si>
    <t xml:space="preserve">●●研究所においてPCR法によるマイコプラズマ汚染検査の経験がある。
</t>
    <rPh sb="2" eb="5">
      <t>ケンキュウジョ</t>
    </rPh>
    <rPh sb="12" eb="13">
      <t>ホウ</t>
    </rPh>
    <rPh sb="23" eb="25">
      <t>オセン</t>
    </rPh>
    <rPh sb="25" eb="27">
      <t>ケンサ</t>
    </rPh>
    <rPh sb="28" eb="30">
      <t>ケイケン</t>
    </rPh>
    <phoneticPr fontId="17"/>
  </si>
  <si>
    <t>●●研究所においてマウスES細胞の取り扱い経験がある。</t>
    <rPh sb="14" eb="16">
      <t>サイボウ</t>
    </rPh>
    <rPh sb="17" eb="18">
      <t>ト</t>
    </rPh>
    <rPh sb="19" eb="20">
      <t>アツカ</t>
    </rPh>
    <rPh sb="21" eb="23">
      <t>ケイケン</t>
    </rPh>
    <phoneticPr fontId="16"/>
  </si>
  <si>
    <t>●●研究所においてフローサイトメーターを使用した経験がある。</t>
    <rPh sb="20" eb="22">
      <t>シヨウ</t>
    </rPh>
    <rPh sb="24" eb="26">
      <t>ケイケン</t>
    </rPh>
    <phoneticPr fontId="16"/>
  </si>
  <si>
    <t>●●研究所においてtotal RNA抽出を行った経験を有する。</t>
    <rPh sb="18" eb="20">
      <t>チュウシュツ</t>
    </rPh>
    <rPh sb="21" eb="22">
      <t>オコナ</t>
    </rPh>
    <rPh sb="24" eb="26">
      <t>ケイケン</t>
    </rPh>
    <rPh sb="27" eb="28">
      <t>ユウ</t>
    </rPh>
    <phoneticPr fontId="16"/>
  </si>
  <si>
    <t>女性活躍推進法に基づく認定（えるぼし認定）の３段階目を取得している</t>
    <rPh sb="4" eb="6">
      <t>スイシン</t>
    </rPh>
    <rPh sb="18" eb="20">
      <t>ニンテイ</t>
    </rPh>
    <rPh sb="23" eb="26">
      <t>ダンカイメ</t>
    </rPh>
    <rPh sb="27" eb="29">
      <t>シュトク</t>
    </rPh>
    <phoneticPr fontId="16"/>
  </si>
  <si>
    <t>●●研究所においてDNA間接蛍光法によるマイコプラズマ汚染検査の経験がある。</t>
    <rPh sb="2" eb="5">
      <t>ケンキュウジョ</t>
    </rPh>
    <rPh sb="12" eb="14">
      <t>カンセツ</t>
    </rPh>
    <rPh sb="14" eb="17">
      <t>ケイコウホウ</t>
    </rPh>
    <rPh sb="27" eb="29">
      <t>オセン</t>
    </rPh>
    <rPh sb="29" eb="31">
      <t>ケンサ</t>
    </rPh>
    <rPh sb="32" eb="34">
      <t>ケイケン</t>
    </rPh>
    <phoneticPr fontId="17"/>
  </si>
  <si>
    <t>１．知識</t>
    <rPh sb="2" eb="4">
      <t>チシキ</t>
    </rPh>
    <phoneticPr fontId="2"/>
  </si>
  <si>
    <t>技術点合計</t>
    <rPh sb="0" eb="2">
      <t>ギジュツ</t>
    </rPh>
    <rPh sb="2" eb="3">
      <t>テン</t>
    </rPh>
    <rPh sb="3" eb="5">
      <t>ゴウケイ</t>
    </rPh>
    <phoneticPr fontId="2"/>
  </si>
  <si>
    <t>安全キャビネット又はクリーンベンチを使用した経験があること。</t>
    <phoneticPr fontId="2"/>
  </si>
  <si>
    <t>提案内容（応札者記入欄）</t>
    <rPh sb="0" eb="2">
      <t>テイアン</t>
    </rPh>
    <rPh sb="2" eb="4">
      <t>ナイヨウ</t>
    </rPh>
    <rPh sb="5" eb="7">
      <t>オウサツ</t>
    </rPh>
    <rPh sb="7" eb="8">
      <t>シャ</t>
    </rPh>
    <rPh sb="8" eb="10">
      <t>キニュウ</t>
    </rPh>
    <rPh sb="10" eb="11">
      <t>ラン</t>
    </rPh>
    <phoneticPr fontId="2"/>
  </si>
  <si>
    <t>括弧内の動物細胞（Hela, Vero, CHO, hybridoma, myeloma）のすべての取扱い経験があることが望ましい。</t>
    <rPh sb="0" eb="2">
      <t>カッコ</t>
    </rPh>
    <rPh sb="2" eb="3">
      <t>ナイ</t>
    </rPh>
    <rPh sb="4" eb="6">
      <t>ドウブツ</t>
    </rPh>
    <rPh sb="6" eb="8">
      <t>サイボウ</t>
    </rPh>
    <rPh sb="50" eb="52">
      <t>トリアツカ</t>
    </rPh>
    <rPh sb="53" eb="55">
      <t>ケイケン</t>
    </rPh>
    <rPh sb="61" eb="62">
      <t>ノゾ</t>
    </rPh>
    <phoneticPr fontId="1"/>
  </si>
  <si>
    <t>日本産業規格（JIS K 3810-2）又はそれに準じたDNA間接蛍光法によるマイコプラズマ汚染検査実施の経験があることが望ましい。</t>
    <rPh sb="0" eb="2">
      <t>ニッポン</t>
    </rPh>
    <rPh sb="2" eb="4">
      <t>サンギョウ</t>
    </rPh>
    <rPh sb="4" eb="6">
      <t>キカク</t>
    </rPh>
    <rPh sb="20" eb="21">
      <t>マタ</t>
    </rPh>
    <rPh sb="25" eb="26">
      <t>ジュン</t>
    </rPh>
    <rPh sb="31" eb="33">
      <t>カンセツ</t>
    </rPh>
    <rPh sb="33" eb="36">
      <t>ケイコウホウ</t>
    </rPh>
    <rPh sb="46" eb="48">
      <t>オセン</t>
    </rPh>
    <rPh sb="48" eb="50">
      <t>ケンサ</t>
    </rPh>
    <rPh sb="50" eb="52">
      <t>ジッシ</t>
    </rPh>
    <rPh sb="53" eb="55">
      <t>ケイケン</t>
    </rPh>
    <rPh sb="61" eb="62">
      <t>ノゾ</t>
    </rPh>
    <phoneticPr fontId="1"/>
  </si>
  <si>
    <t>日本産業規格（JIS K 3810-3）又はそれに準じたPCR法によるマイコプラズマ汚染検査の経験がある事が望ましい。</t>
    <rPh sb="0" eb="2">
      <t>ニッポン</t>
    </rPh>
    <rPh sb="2" eb="4">
      <t>サンギョウ</t>
    </rPh>
    <rPh sb="4" eb="6">
      <t>キカク</t>
    </rPh>
    <rPh sb="20" eb="21">
      <t>マタ</t>
    </rPh>
    <rPh sb="25" eb="26">
      <t>ジュン</t>
    </rPh>
    <rPh sb="31" eb="32">
      <t>ホウ</t>
    </rPh>
    <rPh sb="42" eb="44">
      <t>オセン</t>
    </rPh>
    <rPh sb="44" eb="46">
      <t>ケンサ</t>
    </rPh>
    <rPh sb="47" eb="49">
      <t>ケイケン</t>
    </rPh>
    <rPh sb="52" eb="53">
      <t>コト</t>
    </rPh>
    <rPh sb="54" eb="55">
      <t>ノゾ</t>
    </rPh>
    <phoneticPr fontId="1"/>
  </si>
  <si>
    <t>Microsoft Excelによるデータの集計、整理及びMicrosoft Wordによる報告書の作成及びMicrosoft PowerPointによる資料作成ができること。</t>
    <phoneticPr fontId="2"/>
  </si>
  <si>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1" eb="3">
      <t>ジョセイ</t>
    </rPh>
    <rPh sb="4" eb="6">
      <t>ショクギョウ</t>
    </rPh>
    <rPh sb="6" eb="8">
      <t>セイカツ</t>
    </rPh>
    <rPh sb="12" eb="14">
      <t>カツヤク</t>
    </rPh>
    <rPh sb="15" eb="17">
      <t>スイシン</t>
    </rPh>
    <rPh sb="18" eb="19">
      <t>カン</t>
    </rPh>
    <rPh sb="21" eb="23">
      <t>ホウリツ</t>
    </rPh>
    <rPh sb="24" eb="26">
      <t>ジョセイ</t>
    </rPh>
    <rPh sb="26" eb="28">
      <t>カツヤク</t>
    </rPh>
    <rPh sb="30" eb="31">
      <t>ホウ</t>
    </rPh>
    <rPh sb="32" eb="33">
      <t>モト</t>
    </rPh>
    <rPh sb="35" eb="37">
      <t>ニンテイ</t>
    </rPh>
    <rPh sb="42" eb="44">
      <t>ニンテイ</t>
    </rPh>
    <rPh sb="44" eb="46">
      <t>キギョウ</t>
    </rPh>
    <rPh sb="51" eb="53">
      <t>ダンカイ</t>
    </rPh>
    <rPh sb="53" eb="54">
      <t>メ</t>
    </rPh>
    <rPh sb="59" eb="60">
      <t>テン</t>
    </rPh>
    <rPh sb="64" eb="67">
      <t>ダンカイメ</t>
    </rPh>
    <rPh sb="72" eb="73">
      <t>テン</t>
    </rPh>
    <rPh sb="77" eb="80">
      <t>ダンカイメ</t>
    </rPh>
    <rPh sb="81" eb="82">
      <t>テン</t>
    </rPh>
    <rPh sb="85" eb="87">
      <t>コウドウ</t>
    </rPh>
    <rPh sb="87" eb="89">
      <t>ケイカク</t>
    </rPh>
    <rPh sb="94" eb="95">
      <t>テン</t>
    </rPh>
    <rPh sb="99" eb="101">
      <t>ロウドウ</t>
    </rPh>
    <rPh sb="101" eb="103">
      <t>ジカン</t>
    </rPh>
    <rPh sb="104" eb="105">
      <t>ハタラ</t>
    </rPh>
    <rPh sb="106" eb="107">
      <t>カタ</t>
    </rPh>
    <rPh sb="108" eb="109">
      <t>カカ</t>
    </rPh>
    <rPh sb="110" eb="112">
      <t>キジュン</t>
    </rPh>
    <rPh sb="113" eb="114">
      <t>ミ</t>
    </rPh>
    <rPh sb="123" eb="125">
      <t>ジョセイ</t>
    </rPh>
    <rPh sb="125" eb="127">
      <t>カツヤク</t>
    </rPh>
    <rPh sb="155" eb="157">
      <t>ジョウジ</t>
    </rPh>
    <phoneticPr fontId="1"/>
  </si>
  <si>
    <t>●●研究所において、微生物及び遺伝子組換え生物等の安全な取扱等に関する教育訓練を受講している。</t>
    <rPh sb="2" eb="5">
      <t>ケンキュウジョ</t>
    </rPh>
    <rPh sb="10" eb="13">
      <t>ビセイブツ</t>
    </rPh>
    <rPh sb="13" eb="14">
      <t>オヨ</t>
    </rPh>
    <rPh sb="15" eb="20">
      <t>イデンシクミカ</t>
    </rPh>
    <rPh sb="21" eb="23">
      <t>セイブツ</t>
    </rPh>
    <rPh sb="23" eb="24">
      <t>トウ</t>
    </rPh>
    <rPh sb="25" eb="27">
      <t>アンゼン</t>
    </rPh>
    <rPh sb="28" eb="30">
      <t>トリアツカイ</t>
    </rPh>
    <rPh sb="30" eb="31">
      <t>トウ</t>
    </rPh>
    <rPh sb="32" eb="33">
      <t>カン</t>
    </rPh>
    <rPh sb="35" eb="37">
      <t>キョウイク</t>
    </rPh>
    <rPh sb="37" eb="39">
      <t>クンレン</t>
    </rPh>
    <rPh sb="40" eb="42">
      <t>ジュコウ</t>
    </rPh>
    <phoneticPr fontId="17"/>
  </si>
  <si>
    <t>微生物及び遺伝子組換え生物等の安全性、安全な取扱方法に関して、大学、企業、公的研究機関等において、体系的な教育訓練を受講した者であることが望ましい。</t>
    <rPh sb="13" eb="14">
      <t>トウ</t>
    </rPh>
    <phoneticPr fontId="2"/>
  </si>
  <si>
    <t>バイオセーフティレベル２（BSL2）の病原性微生物、又は研究開発二種省令で定める拡散防止措置P2,P2P及びP2Aに該当する遺伝子組換え生物等を取り扱った経験があることが望ましい。</t>
    <phoneticPr fontId="2"/>
  </si>
  <si>
    <t>●●研究所において動物細胞（Hela, Vero, CHO, hybridoma, myeloma）を使用した経験がある。</t>
    <rPh sb="2" eb="5">
      <t>ケンキュウジョ</t>
    </rPh>
    <rPh sb="9" eb="11">
      <t>ドウブツ</t>
    </rPh>
    <rPh sb="11" eb="13">
      <t>サイボウ</t>
    </rPh>
    <rPh sb="51" eb="53">
      <t>シヨウ</t>
    </rPh>
    <rPh sb="55" eb="57">
      <t>ケイケン</t>
    </rPh>
    <phoneticPr fontId="17"/>
  </si>
  <si>
    <t>●●研究所において昆虫細胞（Sf9, Sf21, High five）の取り扱い経験がある。</t>
    <rPh sb="9" eb="11">
      <t>コンチュウ</t>
    </rPh>
    <rPh sb="11" eb="13">
      <t>サイボウ</t>
    </rPh>
    <rPh sb="36" eb="37">
      <t>ト</t>
    </rPh>
    <rPh sb="38" eb="39">
      <t>アツカ</t>
    </rPh>
    <rPh sb="40" eb="42">
      <t>ケイケン</t>
    </rPh>
    <phoneticPr fontId="16"/>
  </si>
  <si>
    <t>●●研究所において凍結保存された動物細胞の融解操作、播種及び継代培養を行った経験を有する。</t>
    <rPh sb="35" eb="36">
      <t>オコナ</t>
    </rPh>
    <rPh sb="38" eb="40">
      <t>ケイケン</t>
    </rPh>
    <rPh sb="41" eb="42">
      <t>ユウ</t>
    </rPh>
    <phoneticPr fontId="16"/>
  </si>
  <si>
    <t>植物細胞の取扱い経験があること。</t>
    <phoneticPr fontId="1"/>
  </si>
  <si>
    <t>種子の発芽試験の経験があること。</t>
    <phoneticPr fontId="1"/>
  </si>
  <si>
    <t>植物細胞から一般細菌等の異種生物検出検査の経験があることが望ましい。</t>
    <phoneticPr fontId="1"/>
  </si>
  <si>
    <t>●●研究所において藻類の凍結保存を行った経験を有する。</t>
    <rPh sb="9" eb="11">
      <t>ソウルイ</t>
    </rPh>
    <rPh sb="12" eb="14">
      <t>トウケツ</t>
    </rPh>
    <rPh sb="14" eb="16">
      <t>ホゾン</t>
    </rPh>
    <rPh sb="17" eb="18">
      <t>オコナ</t>
    </rPh>
    <rPh sb="20" eb="22">
      <t>ケイケン</t>
    </rPh>
    <rPh sb="23" eb="24">
      <t>ユウ</t>
    </rPh>
    <phoneticPr fontId="16"/>
  </si>
  <si>
    <t>●●研究所において植物細胞から一般細菌等の異種生物検出検査の経験を有する。</t>
    <rPh sb="9" eb="11">
      <t>ショクブツ</t>
    </rPh>
    <rPh sb="11" eb="13">
      <t>サイボウ</t>
    </rPh>
    <rPh sb="15" eb="17">
      <t>イッパン</t>
    </rPh>
    <rPh sb="17" eb="19">
      <t>サイキン</t>
    </rPh>
    <rPh sb="19" eb="20">
      <t>トウ</t>
    </rPh>
    <rPh sb="21" eb="23">
      <t>イシュ</t>
    </rPh>
    <rPh sb="23" eb="25">
      <t>セイブツ</t>
    </rPh>
    <rPh sb="25" eb="27">
      <t>ケンシュツ</t>
    </rPh>
    <rPh sb="27" eb="29">
      <t>ケンサ</t>
    </rPh>
    <rPh sb="30" eb="32">
      <t>ケイケン</t>
    </rPh>
    <rPh sb="33" eb="34">
      <t>ユウ</t>
    </rPh>
    <phoneticPr fontId="16"/>
  </si>
  <si>
    <t xml:space="preserve">●●研究所において植物細胞の取扱い経験がある。
</t>
    <rPh sb="2" eb="5">
      <t>ケンキュウジョ</t>
    </rPh>
    <rPh sb="9" eb="11">
      <t>ショクブツ</t>
    </rPh>
    <rPh sb="11" eb="13">
      <t>サイボウ</t>
    </rPh>
    <rPh sb="14" eb="16">
      <t>トリアツカ</t>
    </rPh>
    <rPh sb="17" eb="19">
      <t>ケイケン</t>
    </rPh>
    <phoneticPr fontId="17"/>
  </si>
  <si>
    <t xml:space="preserve">●●研究所において種子の発芽試験を実施した経験がある。
</t>
    <rPh sb="2" eb="5">
      <t>ケンキュウジョ</t>
    </rPh>
    <rPh sb="9" eb="11">
      <t>シュシ</t>
    </rPh>
    <rPh sb="12" eb="14">
      <t>ハツガ</t>
    </rPh>
    <rPh sb="14" eb="16">
      <t>シケン</t>
    </rPh>
    <rPh sb="17" eb="19">
      <t>ジッシ</t>
    </rPh>
    <rPh sb="21" eb="23">
      <t>ケイケン</t>
    </rPh>
    <phoneticPr fontId="17"/>
  </si>
  <si>
    <t>企業、公的研究機関等において、</t>
    <phoneticPr fontId="1"/>
  </si>
  <si>
    <t>派遣者関係小計</t>
    <rPh sb="0" eb="3">
      <t>ハケンシャ</t>
    </rPh>
    <rPh sb="3" eb="5">
      <t>カンケイ</t>
    </rPh>
    <rPh sb="5" eb="7">
      <t>ショウケイ</t>
    </rPh>
    <phoneticPr fontId="2"/>
  </si>
  <si>
    <t>派遣元関係小計</t>
    <rPh sb="0" eb="3">
      <t>ハケンモト</t>
    </rPh>
    <rPh sb="3" eb="5">
      <t>カンケイ</t>
    </rPh>
    <rPh sb="5" eb="7">
      <t>ショウケイ</t>
    </rPh>
    <phoneticPr fontId="2"/>
  </si>
  <si>
    <t>（派遣者関係を95点に換算・派遣元関係を5点に換算し、合計100点に換算）</t>
    <phoneticPr fontId="2"/>
  </si>
  <si>
    <t>藻類又は原生動物の凍結保存を行った経験があることが望ましい。</t>
  </si>
  <si>
    <t>凍結保存された藻類又は原生動物から復元試験を行った経験があることが望ましい。</t>
  </si>
  <si>
    <t>2細胞期又は8細胞期凍結マウス受精卵の融解操作及び培養の経験があることが望ましい。</t>
  </si>
  <si>
    <t>生物から核酸（DNA又はRNA）を抽出した経験があることが望ましい。</t>
    <rPh sb="0" eb="2">
      <t>セイブツ</t>
    </rPh>
    <rPh sb="4" eb="6">
      <t>カクサン</t>
    </rPh>
    <rPh sb="21" eb="23">
      <t>ケイケン</t>
    </rPh>
    <phoneticPr fontId="2"/>
  </si>
  <si>
    <t>生物学系の専門学校の卒業者、又は生物学系の大学において学士課程以上を修了していること。</t>
  </si>
  <si>
    <t>生物学系の専門学校の卒業者、又は生物学系の大学において学士課程以上を修了していること。</t>
    <rPh sb="0" eb="3">
      <t>セイブツガク</t>
    </rPh>
    <rPh sb="3" eb="4">
      <t>ケイ</t>
    </rPh>
    <rPh sb="5" eb="7">
      <t>センモン</t>
    </rPh>
    <rPh sb="7" eb="9">
      <t>ガッコウ</t>
    </rPh>
    <rPh sb="10" eb="12">
      <t>ソツギョウ</t>
    </rPh>
    <rPh sb="12" eb="13">
      <t>シャ</t>
    </rPh>
    <rPh sb="14" eb="15">
      <t>マタ</t>
    </rPh>
    <rPh sb="16" eb="19">
      <t>セイブツガク</t>
    </rPh>
    <rPh sb="19" eb="20">
      <t>ケイ</t>
    </rPh>
    <rPh sb="21" eb="23">
      <t>ダイガク</t>
    </rPh>
    <rPh sb="27" eb="29">
      <t>ガクシ</t>
    </rPh>
    <rPh sb="29" eb="31">
      <t>カテイ</t>
    </rPh>
    <rPh sb="31" eb="33">
      <t>イジョウ</t>
    </rPh>
    <rPh sb="34" eb="36">
      <t>シュウリョウ</t>
    </rPh>
    <phoneticPr fontId="1"/>
  </si>
  <si>
    <t>●●研究所において平成○○年○○月～平成○○年○○月までMicrosoft Excelによるデータ及びMicrosoft Word●●に関する研究レポートを作成した。また、Microsoft PowerPointを用いて上記研究の発表用資料を作成した。</t>
    <rPh sb="2" eb="5">
      <t>ケンキュウジョ</t>
    </rPh>
    <rPh sb="9" eb="11">
      <t>ヘイセイ</t>
    </rPh>
    <rPh sb="13" eb="14">
      <t>ネン</t>
    </rPh>
    <rPh sb="16" eb="17">
      <t>ツキ</t>
    </rPh>
    <rPh sb="18" eb="20">
      <t>ヘイセイ</t>
    </rPh>
    <rPh sb="22" eb="23">
      <t>ネン</t>
    </rPh>
    <rPh sb="25" eb="26">
      <t>ツキサクセイ</t>
    </rPh>
    <phoneticPr fontId="17"/>
  </si>
  <si>
    <t>平成○○年○○月に●●コースを終了</t>
    <phoneticPr fontId="1"/>
  </si>
  <si>
    <t>日本語による円滑なコミュニケーションがとれる。
●●研究所において平成○○年○○月～平成○○年○○月まで微生物を取り扱う業務に従事しており、技術用語の理解に支障はない。</t>
    <rPh sb="6" eb="8">
      <t>エンカツ</t>
    </rPh>
    <rPh sb="52" eb="55">
      <t>ビセイブツ</t>
    </rPh>
    <rPh sb="56" eb="57">
      <t>ト</t>
    </rPh>
    <rPh sb="58" eb="59">
      <t>アツカ</t>
    </rPh>
    <rPh sb="60" eb="62">
      <t>ギョウム</t>
    </rPh>
    <rPh sb="63" eb="65">
      <t>ジュウジ</t>
    </rPh>
    <rPh sb="70" eb="72">
      <t>ギジュツ</t>
    </rPh>
    <rPh sb="72" eb="74">
      <t>ヨウゴ</t>
    </rPh>
    <rPh sb="78" eb="80">
      <t>シショウ</t>
    </rPh>
    <phoneticPr fontId="17"/>
  </si>
  <si>
    <t>●●研究所において平成○○年○○月～平成○○年○○月まで藻類の復元試験に係る業務に従事</t>
    <rPh sb="28" eb="30">
      <t>ソウルイ</t>
    </rPh>
    <rPh sb="31" eb="33">
      <t>フクゲン</t>
    </rPh>
    <rPh sb="33" eb="35">
      <t>シケン</t>
    </rPh>
    <phoneticPr fontId="1"/>
  </si>
  <si>
    <r>
      <t>提案者：</t>
    </r>
    <r>
      <rPr>
        <u/>
        <sz val="11"/>
        <rFont val="ＭＳ Ｐゴシック"/>
        <family val="3"/>
        <charset val="128"/>
      </rPr>
      <t>（　　　　　●●株式会社　（事業者名のみ記載すること。）　　　　　）</t>
    </r>
    <rPh sb="0" eb="2">
      <t>テイアン</t>
    </rPh>
    <rPh sb="2" eb="3">
      <t>シャ</t>
    </rPh>
    <rPh sb="12" eb="14">
      <t>カブシキ</t>
    </rPh>
    <rPh sb="14" eb="16">
      <t>カイシャ</t>
    </rPh>
    <rPh sb="18" eb="21">
      <t>ジギョウシャ</t>
    </rPh>
    <rPh sb="21" eb="22">
      <t>メイ</t>
    </rPh>
    <rPh sb="24" eb="26">
      <t>キサイ</t>
    </rPh>
    <phoneticPr fontId="2"/>
  </si>
  <si>
    <t>マイコプラズマ汚染検査キットを用いた汚染検査の経験があることが望ましい。</t>
    <phoneticPr fontId="1"/>
  </si>
  <si>
    <t>認定なし</t>
    <rPh sb="0" eb="2">
      <t>ニンテイ</t>
    </rPh>
    <phoneticPr fontId="1"/>
  </si>
  <si>
    <t>経験なし</t>
    <rPh sb="0" eb="2">
      <t>ケイケン</t>
    </rPh>
    <phoneticPr fontId="1"/>
  </si>
  <si>
    <t>特許微生物寄託業務（動植物細胞等）の生存確認試験等　提案書</t>
    <rPh sb="10" eb="13">
      <t>ドウショクブツ</t>
    </rPh>
    <rPh sb="13" eb="15">
      <t>サイボウ</t>
    </rPh>
    <rPh sb="26" eb="29">
      <t>テイアンショ</t>
    </rPh>
    <phoneticPr fontId="2"/>
  </si>
  <si>
    <t>特許微生物寄託業務（動植物細胞等）の生存確認試験等　提案書＜記載例＞</t>
    <rPh sb="10" eb="13">
      <t>ドウショクブツ</t>
    </rPh>
    <rPh sb="13" eb="15">
      <t>サイボウ</t>
    </rPh>
    <rPh sb="26" eb="29">
      <t>テイアンショ</t>
    </rPh>
    <rPh sb="30" eb="33">
      <t>キサイレイ</t>
    </rPh>
    <phoneticPr fontId="2"/>
  </si>
  <si>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</si>
  <si>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かつ英語による作業指示が理解でき、コミュニケーションに支障がないこと。</t>
    <phoneticPr fontId="1"/>
  </si>
  <si>
    <t>安全キャビネット、又はクリーンベンチの用途及び正しい使用方法に関して、大学、企業、公的研究機関等において、体系的な教育訓練を受講した者であること。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</si>
</sst>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scheme val="major"/>
    </font>
    <font>
      <sz val="9"/>
      <name val="ＭＳ Ｐゴシック"/>
      <family val="3"/>
      <charset val="128"/>
    </font>
    <font>
      <b/>
      <sz val="12"/>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scheme val="minor"/>
    </font>
    <font>
      <sz val="11"/>
      <name val="ＭＳ Ｐゴシック"/>
      <family val="3"/>
      <charset val="128"/>
      <scheme val="major"/>
    </font>
    <font>
      <sz val="20"/>
      <name val="ＭＳ Ｐゴシック"/>
      <family val="3"/>
      <charset val="128"/>
      <scheme val="major"/>
    </font>
    <font>
      <sz val="22"/>
      <name val="ＭＳ Ｐゴシック"/>
      <family val="3"/>
      <charset val="128"/>
    </font>
    <font>
      <sz val="14"/>
      <name val="ＭＳ Ｐゴシック"/>
      <family val="3"/>
      <charset val="128"/>
    </font>
    <font>
      <u/>
      <sz val="11"/>
      <name val="ＭＳ Ｐゴシック"/>
      <family val="3"/>
      <charset val="128"/>
    </font>
    <font>
      <sz val="10"/>
      <name val="ＭＳ Ｐゴシック"/>
      <family val="3"/>
      <charset val="128"/>
    </font>
    <font>
      <sz val="11"/>
      <name val="ＭＳ Ｐゴシック"/>
      <family val="3"/>
      <charset val="128"/>
      <scheme val="minor"/>
    </font>
    <font>
      <b/>
      <sz val="18"/>
      <name val="ＭＳ Ｐゴシック"/>
      <family val="3"/>
      <charset val="128"/>
    </font>
    <font>
      <b/>
      <sz val="18"/>
      <color theme="1"/>
      <name val="ＭＳ Ｐゴシック"/>
      <family val="3"/>
      <charset val="128"/>
      <scheme val="minor"/>
    </font>
    <font>
      <b/>
      <sz val="24"/>
      <name val="ＭＳ Ｐゴシック"/>
      <family val="3"/>
      <charset val="128"/>
      <scheme val="major"/>
    </font>
    <font>
      <sz val="20"/>
      <name val="ＭＳ Ｐゴシック"/>
      <family val="3"/>
      <charset val="128"/>
      <scheme val="minor"/>
    </font>
    <font>
      <b/>
      <sz val="20"/>
      <name val="ＭＳ Ｐゴシック"/>
      <family val="3"/>
      <charset val="128"/>
      <scheme val="major"/>
    </font>
    <font>
      <b/>
      <sz val="16"/>
      <name val="ＭＳ Ｐゴシック"/>
      <family val="3"/>
      <charset val="128"/>
      <scheme val="major"/>
    </font>
    <font>
      <b/>
      <sz val="20"/>
      <name val="ＭＳ Ｐゴシック"/>
      <family val="3"/>
      <charset val="128"/>
    </font>
    <font>
      <b/>
      <sz val="16"/>
      <name val="ＭＳ Ｐゴシック"/>
      <family val="3"/>
      <charset val="128"/>
    </font>
    <font>
      <b/>
      <sz val="14"/>
      <name val="ＭＳ Ｐゴシック"/>
      <family val="3"/>
      <charset val="128"/>
      <scheme val="major"/>
    </font>
    <font>
      <b/>
      <sz val="16"/>
      <name val="ＭＳ Ｐゴシック"/>
      <family val="3"/>
      <charset val="128"/>
      <scheme val="minor"/>
    </font>
    <font>
      <b/>
      <sz val="18"/>
      <name val="ＭＳ Ｐゴシック"/>
      <family val="3"/>
      <charset val="128"/>
      <scheme val="minor"/>
    </font>
  </fonts>
  <fills count="11">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theme="3" tint="0.59999389629810485"/>
        <bgColor indexed="64"/>
      </patternFill>
    </fill>
    <fill>
      <patternFill patternType="solid">
        <fgColor indexed="45"/>
        <bgColor indexed="64"/>
      </patternFill>
    </fill>
    <fill>
      <patternFill patternType="solid">
        <fgColor rgb="FF97BAE5"/>
        <bgColor indexed="64"/>
      </patternFill>
    </fill>
    <fill>
      <patternFill patternType="solid">
        <fgColor rgb="FFFFFF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99CC"/>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12">
    <xf numFmtId="0" fontId="0" fillId="0" borderId="0" xfId="0">
      <alignment vertical="center"/>
    </xf>
    <xf numFmtId="0" fontId="3" fillId="0" borderId="4" xfId="0" applyFont="1" applyFill="1" applyBorder="1" applyAlignment="1">
      <alignment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0" fillId="3" borderId="0" xfId="0" applyFont="1" applyFill="1">
      <alignment vertical="center"/>
    </xf>
    <xf numFmtId="0" fontId="4" fillId="0" borderId="4" xfId="0" applyFont="1" applyFill="1" applyBorder="1" applyAlignment="1">
      <alignment horizontal="center" vertical="center"/>
    </xf>
    <xf numFmtId="0" fontId="8" fillId="0" borderId="0" xfId="0" applyFont="1" applyAlignment="1">
      <alignment vertical="center" wrapText="1"/>
    </xf>
    <xf numFmtId="0" fontId="8" fillId="0" borderId="4" xfId="0" applyFont="1" applyBorder="1" applyAlignment="1">
      <alignment vertical="center" wrapText="1"/>
    </xf>
    <xf numFmtId="0" fontId="8" fillId="0" borderId="4" xfId="0" applyFont="1" applyFill="1" applyBorder="1" applyAlignment="1">
      <alignment vertical="center" wrapText="1"/>
    </xf>
    <xf numFmtId="0" fontId="15" fillId="3" borderId="0" xfId="0" applyFont="1" applyFill="1">
      <alignment vertical="center"/>
    </xf>
    <xf numFmtId="0" fontId="15" fillId="3" borderId="0" xfId="0" applyFont="1" applyFill="1" applyAlignment="1">
      <alignment vertical="top" wrapText="1"/>
    </xf>
    <xf numFmtId="0" fontId="15" fillId="0" borderId="0" xfId="0" applyFont="1">
      <alignment vertical="center"/>
    </xf>
    <xf numFmtId="0" fontId="8" fillId="0" borderId="0" xfId="0" applyFont="1" applyFill="1" applyAlignment="1">
      <alignment vertical="center" wrapText="1"/>
    </xf>
    <xf numFmtId="0" fontId="15" fillId="3" borderId="0" xfId="0" applyFont="1" applyFill="1" applyAlignment="1">
      <alignment horizontal="center" vertical="center"/>
    </xf>
    <xf numFmtId="0" fontId="8" fillId="0" borderId="0" xfId="0" applyFont="1" applyAlignment="1">
      <alignment horizontal="center" vertical="center" wrapText="1"/>
    </xf>
    <xf numFmtId="0" fontId="15" fillId="7" borderId="4" xfId="0" applyFont="1" applyFill="1" applyBorder="1" applyAlignment="1">
      <alignment horizontal="center" vertical="center" wrapText="1"/>
    </xf>
    <xf numFmtId="0" fontId="15" fillId="0" borderId="0" xfId="0" applyFont="1" applyFill="1">
      <alignment vertical="center"/>
    </xf>
    <xf numFmtId="0" fontId="15" fillId="3" borderId="0" xfId="0" applyFont="1" applyFill="1" applyBorder="1" applyAlignment="1">
      <alignment horizontal="center" vertical="center"/>
    </xf>
    <xf numFmtId="0" fontId="15" fillId="0" borderId="0" xfId="0" applyFont="1" applyAlignment="1">
      <alignment horizontal="center" vertical="center"/>
    </xf>
    <xf numFmtId="0" fontId="8" fillId="0" borderId="4" xfId="0" applyFont="1" applyFill="1" applyBorder="1" applyAlignment="1">
      <alignment horizontal="center" vertical="center" wrapText="1"/>
    </xf>
    <xf numFmtId="0" fontId="8" fillId="0" borderId="10" xfId="0" applyFont="1" applyFill="1" applyBorder="1">
      <alignment vertical="center"/>
    </xf>
    <xf numFmtId="0" fontId="8" fillId="0" borderId="11" xfId="0" applyFont="1" applyFill="1" applyBorder="1" applyAlignment="1">
      <alignment vertical="center" wrapText="1"/>
    </xf>
    <xf numFmtId="0" fontId="8" fillId="0" borderId="11" xfId="0" applyFont="1" applyFill="1" applyBorder="1">
      <alignment vertical="center"/>
    </xf>
    <xf numFmtId="0" fontId="8" fillId="0" borderId="12" xfId="0" applyFont="1" applyFill="1" applyBorder="1" applyAlignment="1">
      <alignment vertical="center" wrapText="1"/>
    </xf>
    <xf numFmtId="0" fontId="8" fillId="0" borderId="12" xfId="0" applyFont="1" applyFill="1" applyBorder="1">
      <alignment vertical="center"/>
    </xf>
    <xf numFmtId="0" fontId="15" fillId="4"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3" fillId="0" borderId="4" xfId="0" applyFont="1" applyFill="1" applyBorder="1" applyAlignment="1">
      <alignment horizontal="center" vertical="center"/>
    </xf>
    <xf numFmtId="0" fontId="15" fillId="4" borderId="4" xfId="0" applyFont="1" applyFill="1" applyBorder="1" applyAlignment="1">
      <alignment horizontal="center" vertical="center" wrapText="1"/>
    </xf>
    <xf numFmtId="0" fontId="3" fillId="0" borderId="4" xfId="0" applyFont="1" applyBorder="1" applyAlignment="1">
      <alignment vertical="center" wrapText="1"/>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3" xfId="0" applyFont="1" applyFill="1" applyBorder="1" applyAlignment="1">
      <alignment vertical="center"/>
    </xf>
    <xf numFmtId="0" fontId="20" fillId="9" borderId="2" xfId="0" applyFont="1" applyFill="1" applyBorder="1" applyAlignment="1">
      <alignment vertical="center"/>
    </xf>
    <xf numFmtId="0" fontId="20" fillId="9" borderId="3" xfId="0" applyFont="1" applyFill="1" applyBorder="1" applyAlignment="1">
      <alignment vertical="center"/>
    </xf>
    <xf numFmtId="0" fontId="21" fillId="9" borderId="1" xfId="0" applyFont="1" applyFill="1" applyBorder="1" applyAlignment="1">
      <alignment vertical="center"/>
    </xf>
    <xf numFmtId="0" fontId="21" fillId="9" borderId="2" xfId="0" applyFont="1" applyFill="1" applyBorder="1" applyAlignment="1">
      <alignment vertical="center"/>
    </xf>
    <xf numFmtId="0" fontId="5" fillId="2" borderId="2" xfId="0" applyFont="1" applyFill="1" applyBorder="1" applyAlignment="1">
      <alignment vertical="center" wrapText="1"/>
    </xf>
    <xf numFmtId="0" fontId="3" fillId="0" borderId="4" xfId="0" applyFont="1" applyFill="1" applyBorder="1" applyAlignment="1">
      <alignment vertical="center"/>
    </xf>
    <xf numFmtId="0" fontId="5" fillId="2" borderId="2" xfId="0" applyFont="1" applyFill="1" applyBorder="1" applyAlignment="1">
      <alignment horizontal="center" vertical="center"/>
    </xf>
    <xf numFmtId="0" fontId="23" fillId="9" borderId="4" xfId="0" applyFont="1" applyFill="1" applyBorder="1" applyAlignment="1">
      <alignment horizontal="center" vertical="center" wrapText="1"/>
    </xf>
    <xf numFmtId="0" fontId="19" fillId="9" borderId="4" xfId="0" applyFont="1" applyFill="1" applyBorder="1" applyAlignment="1">
      <alignment horizontal="center" vertical="center" wrapText="1"/>
    </xf>
    <xf numFmtId="0" fontId="18" fillId="8" borderId="5" xfId="0" applyFont="1" applyFill="1" applyBorder="1" applyAlignment="1">
      <alignment horizontal="centerContinuous" vertical="center" wrapText="1"/>
    </xf>
    <xf numFmtId="0" fontId="18" fillId="8" borderId="7" xfId="0" applyFont="1" applyFill="1" applyBorder="1" applyAlignment="1">
      <alignment horizontal="centerContinuous" vertical="center" wrapText="1"/>
    </xf>
    <xf numFmtId="0" fontId="24" fillId="8" borderId="6" xfId="0" applyFont="1" applyFill="1" applyBorder="1" applyAlignment="1">
      <alignment horizontal="centerContinuous" vertical="center" wrapText="1"/>
    </xf>
    <xf numFmtId="0" fontId="18" fillId="8" borderId="6" xfId="0" applyFont="1" applyFill="1" applyBorder="1" applyAlignment="1">
      <alignment horizontal="centerContinuous" vertical="center" wrapText="1"/>
    </xf>
    <xf numFmtId="0" fontId="18" fillId="8" borderId="8" xfId="0" applyFont="1" applyFill="1" applyBorder="1" applyAlignment="1">
      <alignment horizontal="centerContinuous" vertical="center" wrapText="1"/>
    </xf>
    <xf numFmtId="0" fontId="12" fillId="3" borderId="0" xfId="0" applyFont="1" applyFill="1" applyBorder="1" applyAlignment="1">
      <alignment horizontal="right" vertical="center"/>
    </xf>
    <xf numFmtId="0" fontId="9" fillId="3" borderId="1" xfId="0" applyFont="1" applyFill="1" applyBorder="1" applyAlignment="1">
      <alignment horizontal="center" vertical="center"/>
    </xf>
    <xf numFmtId="0" fontId="10" fillId="3" borderId="2" xfId="0" applyFont="1" applyFill="1" applyBorder="1" applyAlignment="1">
      <alignment vertical="center"/>
    </xf>
    <xf numFmtId="0" fontId="25" fillId="9" borderId="4" xfId="0" applyFont="1" applyFill="1" applyBorder="1" applyAlignment="1">
      <alignment horizontal="center" vertical="center" wrapText="1"/>
    </xf>
    <xf numFmtId="0" fontId="23" fillId="7" borderId="4" xfId="0" applyFont="1" applyFill="1" applyBorder="1" applyAlignment="1">
      <alignment horizontal="center" vertical="center" wrapText="1"/>
    </xf>
    <xf numFmtId="0" fontId="11" fillId="0" borderId="0" xfId="0" applyFont="1" applyFill="1" applyBorder="1" applyAlignment="1">
      <alignment horizontal="centerContinuous" vertical="center" wrapText="1"/>
    </xf>
    <xf numFmtId="0" fontId="12" fillId="0" borderId="9" xfId="0" applyFont="1" applyFill="1" applyBorder="1" applyAlignment="1">
      <alignment vertical="center"/>
    </xf>
    <xf numFmtId="0" fontId="12" fillId="0" borderId="9" xfId="0" applyFont="1" applyFill="1" applyBorder="1" applyAlignment="1">
      <alignment horizontal="right" vertical="center"/>
    </xf>
    <xf numFmtId="0" fontId="12" fillId="0" borderId="0" xfId="0" applyFont="1" applyFill="1" applyBorder="1" applyAlignment="1">
      <alignment horizontal="right" vertical="center"/>
    </xf>
    <xf numFmtId="0" fontId="3" fillId="0" borderId="1" xfId="0" applyFont="1" applyFill="1" applyBorder="1" applyAlignment="1">
      <alignment vertical="center"/>
    </xf>
    <xf numFmtId="0" fontId="3" fillId="0" borderId="2" xfId="0" applyFont="1" applyFill="1" applyBorder="1" applyAlignment="1">
      <alignment vertical="center"/>
    </xf>
    <xf numFmtId="0" fontId="3" fillId="0" borderId="3" xfId="0" applyFont="1" applyFill="1" applyBorder="1" applyAlignment="1">
      <alignment vertical="center"/>
    </xf>
    <xf numFmtId="0" fontId="22" fillId="10" borderId="5" xfId="0" applyFont="1" applyFill="1" applyBorder="1" applyAlignment="1">
      <alignment horizontal="center" vertical="center"/>
    </xf>
    <xf numFmtId="0" fontId="22" fillId="10" borderId="6" xfId="0" applyFont="1" applyFill="1" applyBorder="1" applyAlignment="1">
      <alignment horizontal="center" vertical="center"/>
    </xf>
    <xf numFmtId="0" fontId="23" fillId="10" borderId="4" xfId="0" applyFont="1" applyFill="1" applyBorder="1" applyAlignment="1">
      <alignment horizontal="center" vertical="center"/>
    </xf>
    <xf numFmtId="0" fontId="8" fillId="0" borderId="10" xfId="0" applyFont="1" applyFill="1" applyBorder="1" applyAlignment="1">
      <alignment vertical="center" wrapText="1"/>
    </xf>
    <xf numFmtId="0" fontId="5" fillId="2" borderId="4" xfId="0" applyFont="1" applyFill="1" applyBorder="1" applyAlignment="1">
      <alignment horizontal="left" vertical="center"/>
    </xf>
    <xf numFmtId="0" fontId="5" fillId="2" borderId="2" xfId="0" applyFont="1" applyFill="1" applyBorder="1" applyAlignment="1">
      <alignment horizontal="left" vertical="center"/>
    </xf>
    <xf numFmtId="0" fontId="8" fillId="0" borderId="4" xfId="0" applyFont="1" applyBorder="1" applyAlignment="1">
      <alignment horizontal="justify" vertical="center"/>
    </xf>
    <xf numFmtId="0" fontId="26" fillId="8" borderId="13" xfId="0" applyFont="1" applyFill="1" applyBorder="1" applyAlignment="1">
      <alignment horizontal="center" vertical="center"/>
    </xf>
    <xf numFmtId="0" fontId="26" fillId="7" borderId="7" xfId="0" applyFont="1" applyFill="1" applyBorder="1" applyAlignment="1">
      <alignment vertical="center"/>
    </xf>
    <xf numFmtId="0" fontId="26" fillId="9" borderId="7" xfId="0" applyFont="1" applyFill="1" applyBorder="1" applyAlignment="1">
      <alignment vertical="center"/>
    </xf>
    <xf numFmtId="0" fontId="26" fillId="9" borderId="5" xfId="0" applyFont="1" applyFill="1" applyBorder="1" applyAlignment="1">
      <alignment vertical="center"/>
    </xf>
    <xf numFmtId="0" fontId="26" fillId="8" borderId="14" xfId="0" applyFont="1" applyFill="1" applyBorder="1" applyAlignment="1">
      <alignment horizontal="center" vertical="center"/>
    </xf>
    <xf numFmtId="0" fontId="26" fillId="7" borderId="8" xfId="0" applyFont="1" applyFill="1" applyBorder="1" applyAlignment="1">
      <alignment vertical="center"/>
    </xf>
    <xf numFmtId="0" fontId="26" fillId="9" borderId="8" xfId="0" applyFont="1" applyFill="1" applyBorder="1" applyAlignment="1">
      <alignment vertical="center"/>
    </xf>
    <xf numFmtId="0" fontId="26" fillId="9" borderId="6" xfId="0" applyFont="1" applyFill="1" applyBorder="1" applyAlignment="1">
      <alignment vertical="center"/>
    </xf>
    <xf numFmtId="0" fontId="26" fillId="7" borderId="7" xfId="0" applyFont="1" applyFill="1" applyBorder="1">
      <alignment vertical="center"/>
    </xf>
    <xf numFmtId="0" fontId="26" fillId="9" borderId="7" xfId="0" applyFont="1" applyFill="1" applyBorder="1">
      <alignment vertical="center"/>
    </xf>
    <xf numFmtId="0" fontId="26" fillId="9" borderId="5" xfId="0" applyFont="1" applyFill="1" applyBorder="1">
      <alignment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4" fillId="0" borderId="10" xfId="0" applyFont="1" applyFill="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7" fillId="4" borderId="4" xfId="0" applyFont="1" applyFill="1" applyBorder="1" applyAlignment="1">
      <alignment horizontal="center" vertical="center"/>
    </xf>
    <xf numFmtId="0" fontId="15" fillId="4" borderId="4" xfId="0" applyFont="1" applyFill="1" applyBorder="1" applyAlignment="1">
      <alignment horizontal="center" vertical="center"/>
    </xf>
    <xf numFmtId="0" fontId="15" fillId="5" borderId="4"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8" fillId="0" borderId="10" xfId="0" applyFont="1" applyFill="1" applyBorder="1" applyAlignment="1">
      <alignment vertical="center" wrapText="1"/>
    </xf>
    <xf numFmtId="0" fontId="15" fillId="0" borderId="11" xfId="0" applyFont="1" applyBorder="1" applyAlignment="1">
      <alignment vertical="center" wrapText="1"/>
    </xf>
    <xf numFmtId="0" fontId="15" fillId="0" borderId="12" xfId="0" applyFont="1" applyBorder="1" applyAlignment="1">
      <alignment vertical="center" wrapText="1"/>
    </xf>
    <xf numFmtId="0" fontId="5" fillId="2" borderId="4" xfId="0" applyFont="1" applyFill="1" applyBorder="1" applyAlignment="1">
      <alignment horizontal="left" vertical="center"/>
    </xf>
    <xf numFmtId="0" fontId="15" fillId="6" borderId="5" xfId="0" applyFont="1" applyFill="1" applyBorder="1" applyAlignment="1">
      <alignment horizontal="center" vertical="center" textRotation="255" wrapText="1"/>
    </xf>
    <xf numFmtId="0" fontId="15" fillId="6" borderId="6" xfId="0" applyFont="1" applyFill="1" applyBorder="1" applyAlignment="1">
      <alignment horizontal="center" vertical="center" textRotation="255" wrapText="1"/>
    </xf>
    <xf numFmtId="0" fontId="6" fillId="4" borderId="4"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6"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5" fillId="2" borderId="1" xfId="0" applyFont="1" applyFill="1" applyBorder="1" applyAlignment="1">
      <alignment horizontal="left" vertical="center"/>
    </xf>
    <xf numFmtId="0" fontId="5" fillId="2" borderId="2"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S47"/>
  <sheetViews>
    <sheetView showGridLines="0" view="pageBreakPreview" zoomScaleNormal="100" zoomScaleSheetLayoutView="100" workbookViewId="0">
      <selection activeCell="B8" sqref="B8"/>
    </sheetView>
  </sheetViews>
  <sheetFormatPr defaultColWidth="9" defaultRowHeight="13" x14ac:dyDescent="0.2"/>
  <cols>
    <col min="1" max="1" width="5.08984375" style="16" customWidth="1"/>
    <col min="2" max="2" width="57.36328125" style="8" customWidth="1"/>
    <col min="3" max="3" width="53.08984375" style="8" customWidth="1"/>
    <col min="4" max="4" width="7.90625" style="8" customWidth="1"/>
    <col min="5" max="7" width="7.90625" style="16" customWidth="1"/>
    <col min="8" max="8" width="7.90625" style="20" customWidth="1"/>
    <col min="9" max="16384" width="9" style="8"/>
  </cols>
  <sheetData>
    <row r="1" spans="1:9" ht="25.5" customHeight="1" x14ac:dyDescent="0.2">
      <c r="A1" s="54" t="s">
        <v>85</v>
      </c>
      <c r="B1" s="54"/>
      <c r="C1" s="54"/>
      <c r="D1" s="54"/>
      <c r="E1" s="54"/>
      <c r="F1" s="54"/>
      <c r="G1" s="54"/>
      <c r="H1" s="54"/>
      <c r="I1" s="14"/>
    </row>
    <row r="2" spans="1:9" ht="30" customHeight="1" x14ac:dyDescent="0.2">
      <c r="A2" s="55"/>
      <c r="B2" s="55"/>
      <c r="C2" s="55"/>
      <c r="D2" s="55"/>
      <c r="E2" s="55"/>
      <c r="F2" s="55"/>
      <c r="G2" s="55"/>
      <c r="H2" s="56" t="s">
        <v>9</v>
      </c>
      <c r="I2" s="57"/>
    </row>
    <row r="3" spans="1:9" s="13" customFormat="1" ht="14" x14ac:dyDescent="0.2">
      <c r="A3" s="95" t="s">
        <v>3</v>
      </c>
      <c r="B3" s="97" t="s">
        <v>4</v>
      </c>
      <c r="C3" s="98" t="s">
        <v>48</v>
      </c>
      <c r="D3" s="100" t="s">
        <v>11</v>
      </c>
      <c r="E3" s="85" t="s">
        <v>5</v>
      </c>
      <c r="F3" s="86"/>
      <c r="G3" s="86"/>
      <c r="H3" s="87" t="s">
        <v>10</v>
      </c>
      <c r="I3" s="18"/>
    </row>
    <row r="4" spans="1:9" s="13" customFormat="1" ht="42" customHeight="1" x14ac:dyDescent="0.2">
      <c r="A4" s="96"/>
      <c r="B4" s="97"/>
      <c r="C4" s="99"/>
      <c r="D4" s="86"/>
      <c r="E4" s="17" t="s">
        <v>12</v>
      </c>
      <c r="F4" s="27" t="s">
        <v>6</v>
      </c>
      <c r="G4" s="27" t="s">
        <v>7</v>
      </c>
      <c r="H4" s="87"/>
    </row>
    <row r="5" spans="1:9" s="13" customFormat="1" x14ac:dyDescent="0.2">
      <c r="A5" s="15"/>
      <c r="B5" s="12"/>
      <c r="C5" s="12"/>
      <c r="D5" s="11"/>
      <c r="E5" s="19"/>
      <c r="F5" s="19"/>
      <c r="G5" s="20"/>
      <c r="H5" s="20"/>
    </row>
    <row r="6" spans="1:9" s="13" customFormat="1" ht="16.5" customHeight="1" x14ac:dyDescent="0.2">
      <c r="A6" s="94" t="s">
        <v>45</v>
      </c>
      <c r="B6" s="94"/>
      <c r="C6" s="65"/>
      <c r="D6" s="65"/>
      <c r="E6" s="28"/>
      <c r="F6" s="28"/>
      <c r="G6" s="28"/>
      <c r="H6" s="28"/>
    </row>
    <row r="7" spans="1:9" s="14" customFormat="1" ht="28.5" customHeight="1" x14ac:dyDescent="0.2">
      <c r="A7" s="29">
        <v>1</v>
      </c>
      <c r="B7" s="1" t="s">
        <v>76</v>
      </c>
      <c r="C7" s="1"/>
      <c r="D7" s="7" t="s">
        <v>31</v>
      </c>
      <c r="E7" s="7"/>
      <c r="F7" s="7">
        <v>10</v>
      </c>
      <c r="G7" s="4"/>
      <c r="H7" s="21"/>
    </row>
    <row r="8" spans="1:9" s="14" customFormat="1" ht="29.5" customHeight="1" x14ac:dyDescent="0.2">
      <c r="A8" s="29">
        <v>2</v>
      </c>
      <c r="B8" s="1" t="s">
        <v>89</v>
      </c>
      <c r="C8" s="1"/>
      <c r="D8" s="7" t="s">
        <v>31</v>
      </c>
      <c r="E8" s="7"/>
      <c r="F8" s="7">
        <v>10</v>
      </c>
      <c r="G8" s="4"/>
      <c r="H8" s="21"/>
    </row>
    <row r="9" spans="1:9" s="14" customFormat="1" ht="29.5" customHeight="1" x14ac:dyDescent="0.2">
      <c r="A9" s="29">
        <v>3</v>
      </c>
      <c r="B9" s="1" t="s">
        <v>55</v>
      </c>
      <c r="C9" s="1"/>
      <c r="D9" s="7" t="s">
        <v>1</v>
      </c>
      <c r="E9" s="7"/>
      <c r="F9" s="7"/>
      <c r="G9" s="7">
        <v>10</v>
      </c>
      <c r="H9" s="21"/>
    </row>
    <row r="10" spans="1:9" s="14" customFormat="1" ht="29.15" customHeight="1" x14ac:dyDescent="0.2">
      <c r="A10" s="29">
        <v>4</v>
      </c>
      <c r="B10" s="1" t="s">
        <v>15</v>
      </c>
      <c r="C10" s="1"/>
      <c r="D10" s="7" t="s">
        <v>2</v>
      </c>
      <c r="E10" s="7"/>
      <c r="F10" s="7"/>
      <c r="G10" s="7">
        <v>10</v>
      </c>
      <c r="H10" s="21"/>
    </row>
    <row r="11" spans="1:9" s="14" customFormat="1" ht="27" customHeight="1" x14ac:dyDescent="0.2">
      <c r="A11" s="29">
        <v>5</v>
      </c>
      <c r="B11" s="1" t="s">
        <v>52</v>
      </c>
      <c r="C11" s="1"/>
      <c r="D11" s="7" t="s">
        <v>0</v>
      </c>
      <c r="E11" s="7"/>
      <c r="F11" s="7">
        <v>10</v>
      </c>
      <c r="G11" s="4"/>
      <c r="H11" s="21"/>
    </row>
    <row r="12" spans="1:9" ht="66" customHeight="1" x14ac:dyDescent="0.2">
      <c r="A12" s="29">
        <v>6</v>
      </c>
      <c r="B12" s="1" t="s">
        <v>88</v>
      </c>
      <c r="C12" s="1"/>
      <c r="D12" s="7" t="s">
        <v>0</v>
      </c>
      <c r="E12" s="7"/>
      <c r="F12" s="7">
        <v>10</v>
      </c>
      <c r="G12" s="7"/>
      <c r="H12" s="21"/>
    </row>
    <row r="13" spans="1:9" ht="15.65" customHeight="1" x14ac:dyDescent="0.2">
      <c r="A13" s="32" t="s">
        <v>13</v>
      </c>
      <c r="B13" s="33"/>
      <c r="C13" s="33"/>
      <c r="D13" s="33"/>
      <c r="E13" s="33"/>
      <c r="F13" s="33"/>
      <c r="G13" s="33"/>
      <c r="H13" s="34"/>
    </row>
    <row r="14" spans="1:9" s="18" customFormat="1" ht="14.15" customHeight="1" x14ac:dyDescent="0.2">
      <c r="A14" s="58" t="s">
        <v>67</v>
      </c>
      <c r="B14" s="59"/>
      <c r="C14" s="59"/>
      <c r="D14" s="59"/>
      <c r="E14" s="59"/>
      <c r="F14" s="59"/>
      <c r="G14" s="59"/>
      <c r="H14" s="60"/>
    </row>
    <row r="15" spans="1:9" s="14" customFormat="1" ht="24" customHeight="1" x14ac:dyDescent="0.2">
      <c r="A15" s="3">
        <v>1</v>
      </c>
      <c r="B15" s="1" t="s">
        <v>22</v>
      </c>
      <c r="C15" s="1"/>
      <c r="D15" s="4" t="s">
        <v>0</v>
      </c>
      <c r="E15" s="4"/>
      <c r="F15" s="7">
        <v>10</v>
      </c>
      <c r="G15" s="4"/>
      <c r="H15" s="21"/>
    </row>
    <row r="16" spans="1:9" s="14" customFormat="1" ht="24" customHeight="1" x14ac:dyDescent="0.2">
      <c r="A16" s="3">
        <v>2</v>
      </c>
      <c r="B16" s="1" t="s">
        <v>60</v>
      </c>
      <c r="C16" s="1"/>
      <c r="D16" s="4" t="s">
        <v>0</v>
      </c>
      <c r="E16" s="4"/>
      <c r="F16" s="7">
        <v>10</v>
      </c>
      <c r="G16" s="4"/>
      <c r="H16" s="21"/>
    </row>
    <row r="17" spans="1:8" s="14" customFormat="1" ht="24" customHeight="1" x14ac:dyDescent="0.2">
      <c r="A17" s="3">
        <v>3</v>
      </c>
      <c r="B17" s="1" t="s">
        <v>61</v>
      </c>
      <c r="C17" s="1"/>
      <c r="D17" s="4" t="s">
        <v>0</v>
      </c>
      <c r="E17" s="4"/>
      <c r="F17" s="7">
        <v>10</v>
      </c>
      <c r="G17" s="4"/>
      <c r="H17" s="21"/>
    </row>
    <row r="18" spans="1:8" s="14" customFormat="1" ht="24" customHeight="1" x14ac:dyDescent="0.2">
      <c r="A18" s="3">
        <v>4</v>
      </c>
      <c r="B18" s="1" t="s">
        <v>47</v>
      </c>
      <c r="C18" s="1"/>
      <c r="D18" s="4" t="s">
        <v>0</v>
      </c>
      <c r="E18" s="4"/>
      <c r="F18" s="7">
        <v>10</v>
      </c>
      <c r="G18" s="4"/>
      <c r="H18" s="21"/>
    </row>
    <row r="19" spans="1:8" s="14" customFormat="1" ht="24" customHeight="1" x14ac:dyDescent="0.2">
      <c r="A19" s="3">
        <v>5</v>
      </c>
      <c r="B19" s="1" t="s">
        <v>23</v>
      </c>
      <c r="C19" s="1"/>
      <c r="D19" s="4" t="s">
        <v>0</v>
      </c>
      <c r="E19" s="4"/>
      <c r="F19" s="7">
        <v>10</v>
      </c>
      <c r="G19" s="4"/>
      <c r="H19" s="21"/>
    </row>
    <row r="20" spans="1:8" s="18" customFormat="1" ht="24" customHeight="1" x14ac:dyDescent="0.2">
      <c r="A20" s="3">
        <v>6</v>
      </c>
      <c r="B20" s="10" t="s">
        <v>24</v>
      </c>
      <c r="C20" s="1"/>
      <c r="D20" s="4" t="s">
        <v>0</v>
      </c>
      <c r="E20" s="7"/>
      <c r="F20" s="7">
        <v>10</v>
      </c>
      <c r="G20" s="4"/>
      <c r="H20" s="21"/>
    </row>
    <row r="21" spans="1:8" s="14" customFormat="1" ht="28.5" customHeight="1" x14ac:dyDescent="0.2">
      <c r="A21" s="3">
        <v>7</v>
      </c>
      <c r="B21" s="10" t="s">
        <v>49</v>
      </c>
      <c r="C21" s="1"/>
      <c r="D21" s="4" t="s">
        <v>14</v>
      </c>
      <c r="E21" s="4"/>
      <c r="F21" s="4"/>
      <c r="G21" s="7">
        <v>10</v>
      </c>
      <c r="H21" s="21"/>
    </row>
    <row r="22" spans="1:8" s="14" customFormat="1" ht="24" customHeight="1" x14ac:dyDescent="0.2">
      <c r="A22" s="3">
        <v>8</v>
      </c>
      <c r="B22" s="10" t="s">
        <v>25</v>
      </c>
      <c r="C22" s="1"/>
      <c r="D22" s="4" t="s">
        <v>14</v>
      </c>
      <c r="E22" s="4"/>
      <c r="F22" s="4"/>
      <c r="G22" s="7">
        <v>10</v>
      </c>
      <c r="H22" s="21"/>
    </row>
    <row r="23" spans="1:8" s="14" customFormat="1" ht="27" customHeight="1" x14ac:dyDescent="0.2">
      <c r="A23" s="3">
        <v>9</v>
      </c>
      <c r="B23" s="1" t="s">
        <v>26</v>
      </c>
      <c r="C23" s="1"/>
      <c r="D23" s="4" t="s">
        <v>14</v>
      </c>
      <c r="E23" s="4"/>
      <c r="F23" s="4"/>
      <c r="G23" s="7">
        <v>10</v>
      </c>
      <c r="H23" s="21"/>
    </row>
    <row r="24" spans="1:8" s="14" customFormat="1" ht="27" customHeight="1" x14ac:dyDescent="0.2">
      <c r="A24" s="3">
        <v>10</v>
      </c>
      <c r="B24" s="1" t="s">
        <v>71</v>
      </c>
      <c r="C24" s="1"/>
      <c r="D24" s="4" t="s">
        <v>14</v>
      </c>
      <c r="E24" s="4"/>
      <c r="F24" s="4"/>
      <c r="G24" s="7">
        <v>10</v>
      </c>
      <c r="H24" s="21"/>
    </row>
    <row r="25" spans="1:8" s="14" customFormat="1" ht="27" customHeight="1" x14ac:dyDescent="0.2">
      <c r="A25" s="3">
        <v>11</v>
      </c>
      <c r="B25" s="1" t="s">
        <v>72</v>
      </c>
      <c r="C25" s="1"/>
      <c r="D25" s="4" t="s">
        <v>14</v>
      </c>
      <c r="E25" s="4"/>
      <c r="F25" s="4"/>
      <c r="G25" s="7">
        <v>10</v>
      </c>
      <c r="H25" s="21"/>
    </row>
    <row r="26" spans="1:8" s="14" customFormat="1" ht="29.5" customHeight="1" x14ac:dyDescent="0.2">
      <c r="A26" s="3">
        <v>12</v>
      </c>
      <c r="B26" s="10" t="s">
        <v>50</v>
      </c>
      <c r="C26" s="1"/>
      <c r="D26" s="4" t="s">
        <v>14</v>
      </c>
      <c r="E26" s="4"/>
      <c r="F26" s="4"/>
      <c r="G26" s="7">
        <v>10</v>
      </c>
      <c r="H26" s="21"/>
    </row>
    <row r="27" spans="1:8" s="14" customFormat="1" ht="29.15" customHeight="1" x14ac:dyDescent="0.2">
      <c r="A27" s="3">
        <v>13</v>
      </c>
      <c r="B27" s="10" t="s">
        <v>51</v>
      </c>
      <c r="C27" s="1"/>
      <c r="D27" s="4" t="s">
        <v>14</v>
      </c>
      <c r="E27" s="4"/>
      <c r="F27" s="4"/>
      <c r="G27" s="7">
        <v>10</v>
      </c>
      <c r="H27" s="21"/>
    </row>
    <row r="28" spans="1:8" ht="24" customHeight="1" x14ac:dyDescent="0.2">
      <c r="A28" s="3">
        <v>14</v>
      </c>
      <c r="B28" s="9" t="s">
        <v>82</v>
      </c>
      <c r="C28" s="9"/>
      <c r="D28" s="4" t="s">
        <v>14</v>
      </c>
      <c r="E28" s="4"/>
      <c r="F28" s="4"/>
      <c r="G28" s="7">
        <v>10</v>
      </c>
      <c r="H28" s="21"/>
    </row>
    <row r="29" spans="1:8" ht="24" customHeight="1" x14ac:dyDescent="0.2">
      <c r="A29" s="3">
        <v>15</v>
      </c>
      <c r="B29" s="9" t="s">
        <v>62</v>
      </c>
      <c r="C29" s="9"/>
      <c r="D29" s="4" t="s">
        <v>14</v>
      </c>
      <c r="E29" s="4"/>
      <c r="F29" s="4"/>
      <c r="G29" s="7">
        <v>10</v>
      </c>
      <c r="H29" s="21"/>
    </row>
    <row r="30" spans="1:8" ht="27" customHeight="1" x14ac:dyDescent="0.2">
      <c r="A30" s="3">
        <v>16</v>
      </c>
      <c r="B30" s="67" t="s">
        <v>27</v>
      </c>
      <c r="C30" s="9"/>
      <c r="D30" s="5" t="s">
        <v>1</v>
      </c>
      <c r="E30" s="4"/>
      <c r="F30" s="4"/>
      <c r="G30" s="7">
        <v>10</v>
      </c>
      <c r="H30" s="21"/>
    </row>
    <row r="31" spans="1:8" ht="24" customHeight="1" x14ac:dyDescent="0.2">
      <c r="A31" s="3">
        <v>17</v>
      </c>
      <c r="B31" s="9" t="s">
        <v>28</v>
      </c>
      <c r="C31" s="1"/>
      <c r="D31" s="5" t="s">
        <v>1</v>
      </c>
      <c r="E31" s="4"/>
      <c r="F31" s="4"/>
      <c r="G31" s="7">
        <v>10</v>
      </c>
      <c r="H31" s="21"/>
    </row>
    <row r="32" spans="1:8" ht="27" customHeight="1" x14ac:dyDescent="0.2">
      <c r="A32" s="3">
        <v>18</v>
      </c>
      <c r="B32" s="9" t="s">
        <v>29</v>
      </c>
      <c r="C32" s="9"/>
      <c r="D32" s="5" t="s">
        <v>1</v>
      </c>
      <c r="E32" s="4"/>
      <c r="F32" s="4"/>
      <c r="G32" s="7">
        <v>10</v>
      </c>
      <c r="H32" s="21"/>
    </row>
    <row r="33" spans="1:19" ht="25.5" customHeight="1" x14ac:dyDescent="0.2">
      <c r="A33" s="3">
        <v>19</v>
      </c>
      <c r="B33" s="9" t="s">
        <v>73</v>
      </c>
      <c r="C33" s="1"/>
      <c r="D33" s="5" t="s">
        <v>1</v>
      </c>
      <c r="E33" s="4"/>
      <c r="F33" s="4"/>
      <c r="G33" s="7">
        <v>10</v>
      </c>
      <c r="H33" s="21"/>
    </row>
    <row r="34" spans="1:19" ht="33" x14ac:dyDescent="0.2">
      <c r="A34" s="3">
        <v>20</v>
      </c>
      <c r="B34" s="2" t="s">
        <v>56</v>
      </c>
      <c r="C34" s="2"/>
      <c r="D34" s="5" t="s">
        <v>1</v>
      </c>
      <c r="E34" s="4"/>
      <c r="F34" s="4"/>
      <c r="G34" s="7">
        <v>10</v>
      </c>
      <c r="H34" s="21"/>
    </row>
    <row r="35" spans="1:19" ht="24" customHeight="1" x14ac:dyDescent="0.2">
      <c r="A35" s="3">
        <v>21</v>
      </c>
      <c r="B35" s="1" t="s">
        <v>30</v>
      </c>
      <c r="C35" s="2"/>
      <c r="D35" s="5" t="s">
        <v>1</v>
      </c>
      <c r="E35" s="4"/>
      <c r="F35" s="4"/>
      <c r="G35" s="7">
        <v>10</v>
      </c>
      <c r="H35" s="21"/>
    </row>
    <row r="36" spans="1:19" ht="24" customHeight="1" x14ac:dyDescent="0.2">
      <c r="A36" s="3">
        <v>22</v>
      </c>
      <c r="B36" s="1" t="s">
        <v>16</v>
      </c>
      <c r="C36" s="1"/>
      <c r="D36" s="5" t="s">
        <v>14</v>
      </c>
      <c r="E36" s="4"/>
      <c r="F36" s="4"/>
      <c r="G36" s="7">
        <v>10</v>
      </c>
      <c r="H36" s="21"/>
    </row>
    <row r="37" spans="1:19" ht="24" customHeight="1" x14ac:dyDescent="0.2">
      <c r="A37" s="3">
        <v>23</v>
      </c>
      <c r="B37" s="1" t="s">
        <v>74</v>
      </c>
      <c r="C37" s="1"/>
      <c r="D37" s="4" t="s">
        <v>14</v>
      </c>
      <c r="E37" s="4"/>
      <c r="F37" s="4"/>
      <c r="G37" s="7">
        <v>10</v>
      </c>
      <c r="H37" s="21"/>
    </row>
    <row r="38" spans="1:19" ht="23.25" customHeight="1" x14ac:dyDescent="0.2">
      <c r="A38" s="3">
        <v>24</v>
      </c>
      <c r="B38" s="1" t="s">
        <v>17</v>
      </c>
      <c r="C38" s="1"/>
      <c r="D38" s="4" t="s">
        <v>2</v>
      </c>
      <c r="E38" s="4"/>
      <c r="F38" s="4"/>
      <c r="G38" s="7">
        <v>10</v>
      </c>
      <c r="H38" s="21"/>
    </row>
    <row r="39" spans="1:19" ht="24" customHeight="1" x14ac:dyDescent="0.2">
      <c r="A39" s="37" t="s">
        <v>68</v>
      </c>
      <c r="B39" s="38"/>
      <c r="C39" s="38"/>
      <c r="D39" s="38"/>
      <c r="E39" s="53">
        <f>SUM(E7:E38)</f>
        <v>0</v>
      </c>
      <c r="F39" s="42">
        <f>SUM(F7:F38)</f>
        <v>100</v>
      </c>
      <c r="G39" s="42">
        <f>SUM(G7:G38)</f>
        <v>200</v>
      </c>
      <c r="H39" s="63">
        <f>SUBTOTAL(9,H7:H38)</f>
        <v>0</v>
      </c>
    </row>
    <row r="40" spans="1:19" s="13" customFormat="1" ht="14" x14ac:dyDescent="0.2">
      <c r="A40" s="32" t="s">
        <v>21</v>
      </c>
      <c r="B40" s="33"/>
      <c r="C40" s="33"/>
      <c r="D40" s="33"/>
      <c r="E40" s="33"/>
      <c r="F40" s="33"/>
      <c r="G40" s="33"/>
      <c r="H40" s="34"/>
    </row>
    <row r="41" spans="1:19" s="6" customFormat="1" ht="110" x14ac:dyDescent="0.2">
      <c r="A41" s="79">
        <v>1</v>
      </c>
      <c r="B41" s="64" t="s">
        <v>53</v>
      </c>
      <c r="C41" s="22"/>
      <c r="D41" s="82" t="s">
        <v>1</v>
      </c>
      <c r="E41" s="79"/>
      <c r="F41" s="79">
        <v>6</v>
      </c>
      <c r="G41" s="88" t="s">
        <v>18</v>
      </c>
      <c r="H41" s="91"/>
      <c r="I41" s="13"/>
      <c r="J41" s="13"/>
      <c r="K41" s="13"/>
      <c r="L41" s="13"/>
      <c r="M41" s="13"/>
      <c r="N41" s="13"/>
      <c r="O41" s="13"/>
      <c r="P41" s="13"/>
      <c r="Q41" s="13"/>
      <c r="R41" s="13"/>
      <c r="S41" s="13"/>
    </row>
    <row r="42" spans="1:19" s="6" customFormat="1" ht="44" x14ac:dyDescent="0.2">
      <c r="A42" s="80"/>
      <c r="B42" s="23" t="s">
        <v>19</v>
      </c>
      <c r="C42" s="24"/>
      <c r="D42" s="83"/>
      <c r="E42" s="83"/>
      <c r="F42" s="83"/>
      <c r="G42" s="89"/>
      <c r="H42" s="92"/>
      <c r="I42" s="13"/>
      <c r="J42" s="13"/>
      <c r="K42" s="13"/>
      <c r="L42" s="13"/>
      <c r="M42" s="13"/>
      <c r="N42" s="13"/>
      <c r="O42" s="13"/>
      <c r="P42" s="13"/>
      <c r="Q42" s="13"/>
      <c r="R42" s="13"/>
      <c r="S42" s="13"/>
    </row>
    <row r="43" spans="1:19" s="6" customFormat="1" ht="29.5" customHeight="1" x14ac:dyDescent="0.2">
      <c r="A43" s="81"/>
      <c r="B43" s="25" t="s">
        <v>20</v>
      </c>
      <c r="C43" s="26"/>
      <c r="D43" s="84"/>
      <c r="E43" s="84"/>
      <c r="F43" s="84"/>
      <c r="G43" s="90"/>
      <c r="H43" s="93"/>
      <c r="I43" s="13"/>
      <c r="J43" s="13"/>
      <c r="K43" s="13"/>
      <c r="L43" s="13"/>
      <c r="M43" s="13"/>
      <c r="N43" s="13"/>
      <c r="O43" s="13"/>
      <c r="P43" s="13"/>
      <c r="Q43" s="13"/>
      <c r="R43" s="13"/>
      <c r="S43" s="13"/>
    </row>
    <row r="44" spans="1:19" s="6" customFormat="1" ht="24" customHeight="1" x14ac:dyDescent="0.2">
      <c r="A44" s="37" t="s">
        <v>69</v>
      </c>
      <c r="B44" s="35"/>
      <c r="C44" s="35"/>
      <c r="D44" s="36"/>
      <c r="E44" s="52">
        <f>E41</f>
        <v>0</v>
      </c>
      <c r="F44" s="52">
        <f>F41</f>
        <v>6</v>
      </c>
      <c r="G44" s="43"/>
      <c r="H44" s="63">
        <f>SUBTOTAL(9,H41)</f>
        <v>0</v>
      </c>
      <c r="I44" s="13"/>
      <c r="J44" s="13"/>
      <c r="K44" s="13"/>
      <c r="L44" s="13"/>
      <c r="M44" s="13"/>
      <c r="N44" s="13"/>
      <c r="O44" s="13"/>
      <c r="P44" s="13"/>
      <c r="Q44" s="13"/>
      <c r="R44" s="13"/>
      <c r="S44" s="13"/>
    </row>
    <row r="45" spans="1:19" s="6" customFormat="1" ht="26.5" customHeight="1" x14ac:dyDescent="0.2">
      <c r="A45" s="50"/>
      <c r="B45" s="51" t="s">
        <v>8</v>
      </c>
      <c r="C45" s="51"/>
      <c r="D45" s="51"/>
      <c r="E45" s="51"/>
      <c r="F45" s="51"/>
      <c r="G45" s="51"/>
      <c r="H45" s="11"/>
    </row>
    <row r="46" spans="1:19" s="13" customFormat="1" ht="28.4" customHeight="1" x14ac:dyDescent="0.2">
      <c r="A46" s="44" t="s">
        <v>46</v>
      </c>
      <c r="B46" s="44"/>
      <c r="C46" s="45"/>
      <c r="D46" s="68"/>
      <c r="E46" s="76">
        <f>ROUND(E39/(F39+G39)*95+E44/F44*5,0)</f>
        <v>0</v>
      </c>
      <c r="F46" s="77">
        <f>ROUND((F39+G39)/(F39+G39)*95+F44/F44*5,0)</f>
        <v>100</v>
      </c>
      <c r="G46" s="78"/>
      <c r="H46" s="61">
        <f>H39/(F39+G39)*95+H44/F44*5</f>
        <v>0</v>
      </c>
    </row>
    <row r="47" spans="1:19" ht="28" x14ac:dyDescent="0.2">
      <c r="A47" s="46" t="s">
        <v>70</v>
      </c>
      <c r="B47" s="47"/>
      <c r="C47" s="48"/>
      <c r="D47" s="72"/>
      <c r="E47" s="73"/>
      <c r="F47" s="74"/>
      <c r="G47" s="75"/>
      <c r="H47" s="62"/>
    </row>
  </sheetData>
  <mergeCells count="13">
    <mergeCell ref="A41:A43"/>
    <mergeCell ref="D41:D43"/>
    <mergeCell ref="E3:G3"/>
    <mergeCell ref="H3:H4"/>
    <mergeCell ref="E41:E43"/>
    <mergeCell ref="F41:F43"/>
    <mergeCell ref="G41:G43"/>
    <mergeCell ref="H41:H43"/>
    <mergeCell ref="A6:B6"/>
    <mergeCell ref="A3:A4"/>
    <mergeCell ref="B3:B4"/>
    <mergeCell ref="C3:C4"/>
    <mergeCell ref="D3:D4"/>
  </mergeCells>
  <phoneticPr fontId="1"/>
  <printOptions horizontalCentered="1"/>
  <pageMargins left="0.70866141732283472" right="0.70866141732283472" top="0.43307086614173229" bottom="0.39370078740157483" header="0.27559055118110237" footer="0.31496062992125984"/>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S47"/>
  <sheetViews>
    <sheetView showGridLines="0" tabSelected="1" view="pageBreakPreview" zoomScaleNormal="100" zoomScaleSheetLayoutView="100" workbookViewId="0"/>
  </sheetViews>
  <sheetFormatPr defaultColWidth="9" defaultRowHeight="13" x14ac:dyDescent="0.2"/>
  <cols>
    <col min="1" max="1" width="5.08984375" style="16" customWidth="1"/>
    <col min="2" max="2" width="57.36328125" style="8" customWidth="1"/>
    <col min="3" max="3" width="53.08984375" style="8" customWidth="1"/>
    <col min="4" max="4" width="7.90625" style="8" customWidth="1"/>
    <col min="5" max="7" width="7.90625" style="16" customWidth="1"/>
    <col min="8" max="8" width="7.90625" style="20" customWidth="1"/>
    <col min="9" max="16384" width="9" style="8"/>
  </cols>
  <sheetData>
    <row r="1" spans="1:9" ht="25.5" customHeight="1" x14ac:dyDescent="0.2">
      <c r="A1" s="54" t="s">
        <v>86</v>
      </c>
      <c r="B1" s="54"/>
      <c r="C1" s="54"/>
      <c r="D1" s="54"/>
      <c r="E1" s="54"/>
      <c r="F1" s="54"/>
      <c r="G1" s="54"/>
      <c r="H1" s="54"/>
    </row>
    <row r="2" spans="1:9" ht="30" customHeight="1" x14ac:dyDescent="0.2">
      <c r="A2" s="55"/>
      <c r="B2" s="55"/>
      <c r="C2" s="55"/>
      <c r="D2" s="55"/>
      <c r="E2" s="55"/>
      <c r="F2" s="55"/>
      <c r="G2" s="55"/>
      <c r="H2" s="56" t="s">
        <v>81</v>
      </c>
      <c r="I2" s="49"/>
    </row>
    <row r="3" spans="1:9" s="13" customFormat="1" ht="14.5" customHeight="1" x14ac:dyDescent="0.2">
      <c r="A3" s="95" t="s">
        <v>3</v>
      </c>
      <c r="B3" s="97" t="s">
        <v>4</v>
      </c>
      <c r="C3" s="98" t="s">
        <v>48</v>
      </c>
      <c r="D3" s="100" t="s">
        <v>11</v>
      </c>
      <c r="E3" s="85" t="s">
        <v>5</v>
      </c>
      <c r="F3" s="86"/>
      <c r="G3" s="86"/>
      <c r="H3" s="87" t="s">
        <v>10</v>
      </c>
    </row>
    <row r="4" spans="1:9" s="13" customFormat="1" ht="42" customHeight="1" x14ac:dyDescent="0.2">
      <c r="A4" s="96"/>
      <c r="B4" s="97"/>
      <c r="C4" s="99"/>
      <c r="D4" s="86"/>
      <c r="E4" s="17" t="s">
        <v>12</v>
      </c>
      <c r="F4" s="30" t="s">
        <v>6</v>
      </c>
      <c r="G4" s="30" t="s">
        <v>7</v>
      </c>
      <c r="H4" s="87"/>
    </row>
    <row r="5" spans="1:9" s="13" customFormat="1" x14ac:dyDescent="0.2">
      <c r="A5" s="15"/>
      <c r="B5" s="12"/>
      <c r="C5" s="12"/>
      <c r="D5" s="11"/>
      <c r="E5" s="19"/>
      <c r="F5" s="19"/>
      <c r="G5" s="20"/>
      <c r="H5" s="20"/>
    </row>
    <row r="6" spans="1:9" s="13" customFormat="1" ht="16.5" customHeight="1" x14ac:dyDescent="0.2">
      <c r="A6" s="110" t="s">
        <v>45</v>
      </c>
      <c r="B6" s="111"/>
      <c r="C6" s="66"/>
      <c r="D6" s="66"/>
      <c r="E6" s="41"/>
      <c r="F6" s="41"/>
      <c r="G6" s="41"/>
      <c r="H6" s="28"/>
    </row>
    <row r="7" spans="1:9" s="14" customFormat="1" ht="28" customHeight="1" x14ac:dyDescent="0.2">
      <c r="A7" s="29">
        <v>1</v>
      </c>
      <c r="B7" s="1" t="s">
        <v>75</v>
      </c>
      <c r="C7" s="1" t="s">
        <v>32</v>
      </c>
      <c r="D7" s="7" t="s">
        <v>31</v>
      </c>
      <c r="E7" s="7">
        <v>10</v>
      </c>
      <c r="F7" s="7">
        <v>10</v>
      </c>
      <c r="G7" s="4"/>
      <c r="H7" s="21"/>
    </row>
    <row r="8" spans="1:9" s="14" customFormat="1" ht="28.5" customHeight="1" x14ac:dyDescent="0.2">
      <c r="A8" s="29">
        <v>2</v>
      </c>
      <c r="B8" s="1" t="s">
        <v>89</v>
      </c>
      <c r="C8" s="1" t="s">
        <v>33</v>
      </c>
      <c r="D8" s="7" t="s">
        <v>31</v>
      </c>
      <c r="E8" s="7">
        <v>10</v>
      </c>
      <c r="F8" s="7">
        <v>10</v>
      </c>
      <c r="G8" s="4"/>
      <c r="H8" s="21"/>
    </row>
    <row r="9" spans="1:9" s="14" customFormat="1" ht="38.5" customHeight="1" x14ac:dyDescent="0.2">
      <c r="A9" s="29">
        <v>3</v>
      </c>
      <c r="B9" s="1" t="s">
        <v>55</v>
      </c>
      <c r="C9" s="31" t="s">
        <v>54</v>
      </c>
      <c r="D9" s="7" t="s">
        <v>1</v>
      </c>
      <c r="E9" s="7">
        <v>10</v>
      </c>
      <c r="F9" s="7"/>
      <c r="G9" s="7">
        <v>10</v>
      </c>
      <c r="H9" s="21"/>
    </row>
    <row r="10" spans="1:9" s="14" customFormat="1" ht="29.5" customHeight="1" x14ac:dyDescent="0.2">
      <c r="A10" s="29">
        <v>4</v>
      </c>
      <c r="B10" s="1" t="s">
        <v>15</v>
      </c>
      <c r="C10" s="1" t="s">
        <v>78</v>
      </c>
      <c r="D10" s="7" t="s">
        <v>2</v>
      </c>
      <c r="E10" s="7">
        <v>0</v>
      </c>
      <c r="F10" s="7"/>
      <c r="G10" s="7">
        <v>10</v>
      </c>
      <c r="H10" s="21"/>
    </row>
    <row r="11" spans="1:9" s="14" customFormat="1" ht="40.5" customHeight="1" x14ac:dyDescent="0.2">
      <c r="A11" s="29">
        <v>5</v>
      </c>
      <c r="B11" s="1" t="s">
        <v>52</v>
      </c>
      <c r="C11" s="1" t="s">
        <v>77</v>
      </c>
      <c r="D11" s="7" t="s">
        <v>0</v>
      </c>
      <c r="E11" s="7">
        <v>10</v>
      </c>
      <c r="F11" s="7">
        <v>10</v>
      </c>
      <c r="G11" s="4"/>
      <c r="H11" s="21"/>
    </row>
    <row r="12" spans="1:9" ht="69" customHeight="1" x14ac:dyDescent="0.2">
      <c r="A12" s="29">
        <v>6</v>
      </c>
      <c r="B12" s="1" t="s">
        <v>87</v>
      </c>
      <c r="C12" s="1" t="s">
        <v>79</v>
      </c>
      <c r="D12" s="7" t="s">
        <v>0</v>
      </c>
      <c r="E12" s="7">
        <v>10</v>
      </c>
      <c r="F12" s="7">
        <v>10</v>
      </c>
      <c r="G12" s="7"/>
      <c r="H12" s="21"/>
    </row>
    <row r="13" spans="1:9" ht="14.25" customHeight="1" x14ac:dyDescent="0.2">
      <c r="A13" s="32" t="s">
        <v>13</v>
      </c>
      <c r="B13" s="33"/>
      <c r="C13" s="39"/>
      <c r="D13" s="39"/>
      <c r="E13" s="39"/>
      <c r="F13" s="39"/>
      <c r="G13" s="39"/>
      <c r="H13" s="34"/>
    </row>
    <row r="14" spans="1:9" s="18" customFormat="1" x14ac:dyDescent="0.2">
      <c r="A14" s="40" t="s">
        <v>67</v>
      </c>
      <c r="B14" s="59"/>
      <c r="C14" s="40"/>
      <c r="D14" s="40"/>
      <c r="E14" s="40"/>
      <c r="F14" s="40"/>
      <c r="G14" s="40"/>
      <c r="H14" s="60"/>
    </row>
    <row r="15" spans="1:9" s="14" customFormat="1" ht="24" customHeight="1" x14ac:dyDescent="0.2">
      <c r="A15" s="3">
        <v>1</v>
      </c>
      <c r="B15" s="1" t="s">
        <v>22</v>
      </c>
      <c r="C15" s="1" t="s">
        <v>34</v>
      </c>
      <c r="D15" s="4" t="s">
        <v>0</v>
      </c>
      <c r="E15" s="7">
        <v>10</v>
      </c>
      <c r="F15" s="7">
        <v>10</v>
      </c>
      <c r="G15" s="4"/>
      <c r="H15" s="21"/>
    </row>
    <row r="16" spans="1:9" s="14" customFormat="1" ht="24" customHeight="1" x14ac:dyDescent="0.2">
      <c r="A16" s="3">
        <v>2</v>
      </c>
      <c r="B16" s="1" t="s">
        <v>60</v>
      </c>
      <c r="C16" s="1" t="s">
        <v>65</v>
      </c>
      <c r="D16" s="4" t="s">
        <v>0</v>
      </c>
      <c r="E16" s="7">
        <v>10</v>
      </c>
      <c r="F16" s="7">
        <v>10</v>
      </c>
      <c r="G16" s="4"/>
      <c r="H16" s="21"/>
    </row>
    <row r="17" spans="1:8" s="14" customFormat="1" ht="24" customHeight="1" x14ac:dyDescent="0.2">
      <c r="A17" s="3">
        <v>3</v>
      </c>
      <c r="B17" s="1" t="s">
        <v>61</v>
      </c>
      <c r="C17" s="1" t="s">
        <v>66</v>
      </c>
      <c r="D17" s="4" t="s">
        <v>0</v>
      </c>
      <c r="E17" s="7">
        <v>10</v>
      </c>
      <c r="F17" s="7">
        <v>10</v>
      </c>
      <c r="G17" s="4"/>
      <c r="H17" s="21"/>
    </row>
    <row r="18" spans="1:8" s="18" customFormat="1" ht="24" customHeight="1" x14ac:dyDescent="0.2">
      <c r="A18" s="3">
        <v>4</v>
      </c>
      <c r="B18" s="1" t="s">
        <v>47</v>
      </c>
      <c r="C18" s="1" t="s">
        <v>35</v>
      </c>
      <c r="D18" s="4" t="s">
        <v>0</v>
      </c>
      <c r="E18" s="7">
        <v>10</v>
      </c>
      <c r="F18" s="7">
        <v>10</v>
      </c>
      <c r="G18" s="4"/>
      <c r="H18" s="21"/>
    </row>
    <row r="19" spans="1:8" s="14" customFormat="1" ht="28" customHeight="1" x14ac:dyDescent="0.2">
      <c r="A19" s="3">
        <v>5</v>
      </c>
      <c r="B19" s="1" t="s">
        <v>23</v>
      </c>
      <c r="C19" s="1" t="s">
        <v>36</v>
      </c>
      <c r="D19" s="4" t="s">
        <v>0</v>
      </c>
      <c r="E19" s="7">
        <v>10</v>
      </c>
      <c r="F19" s="7">
        <v>10</v>
      </c>
      <c r="G19" s="7"/>
      <c r="H19" s="21"/>
    </row>
    <row r="20" spans="1:8" s="14" customFormat="1" ht="24" customHeight="1" x14ac:dyDescent="0.2">
      <c r="A20" s="3">
        <v>6</v>
      </c>
      <c r="B20" s="10" t="s">
        <v>24</v>
      </c>
      <c r="C20" s="1" t="s">
        <v>37</v>
      </c>
      <c r="D20" s="4" t="s">
        <v>0</v>
      </c>
      <c r="E20" s="7">
        <v>10</v>
      </c>
      <c r="F20" s="7">
        <v>10</v>
      </c>
      <c r="G20" s="7"/>
      <c r="H20" s="21"/>
    </row>
    <row r="21" spans="1:8" s="14" customFormat="1" ht="26.5" customHeight="1" x14ac:dyDescent="0.2">
      <c r="A21" s="3">
        <v>7</v>
      </c>
      <c r="B21" s="10" t="s">
        <v>49</v>
      </c>
      <c r="C21" s="1" t="s">
        <v>57</v>
      </c>
      <c r="D21" s="4" t="s">
        <v>14</v>
      </c>
      <c r="E21" s="7">
        <v>10</v>
      </c>
      <c r="F21" s="4"/>
      <c r="G21" s="7">
        <v>10</v>
      </c>
      <c r="H21" s="21"/>
    </row>
    <row r="22" spans="1:8" s="14" customFormat="1" ht="29.15" customHeight="1" x14ac:dyDescent="0.2">
      <c r="A22" s="3">
        <v>8</v>
      </c>
      <c r="B22" s="10" t="s">
        <v>25</v>
      </c>
      <c r="C22" s="1" t="s">
        <v>38</v>
      </c>
      <c r="D22" s="4" t="s">
        <v>14</v>
      </c>
      <c r="E22" s="7">
        <v>10</v>
      </c>
      <c r="F22" s="4"/>
      <c r="G22" s="7">
        <v>10</v>
      </c>
      <c r="H22" s="21"/>
    </row>
    <row r="23" spans="1:8" s="14" customFormat="1" ht="27" customHeight="1" x14ac:dyDescent="0.2">
      <c r="A23" s="3">
        <v>9</v>
      </c>
      <c r="B23" s="1" t="s">
        <v>26</v>
      </c>
      <c r="C23" s="1" t="s">
        <v>59</v>
      </c>
      <c r="D23" s="4" t="s">
        <v>14</v>
      </c>
      <c r="E23" s="7">
        <v>10</v>
      </c>
      <c r="F23" s="4"/>
      <c r="G23" s="7">
        <v>10</v>
      </c>
      <c r="H23" s="21"/>
    </row>
    <row r="24" spans="1:8" ht="24" customHeight="1" x14ac:dyDescent="0.2">
      <c r="A24" s="3">
        <v>10</v>
      </c>
      <c r="B24" s="1" t="s">
        <v>71</v>
      </c>
      <c r="C24" s="1" t="s">
        <v>63</v>
      </c>
      <c r="D24" s="5" t="s">
        <v>1</v>
      </c>
      <c r="E24" s="7">
        <v>10</v>
      </c>
      <c r="F24" s="4"/>
      <c r="G24" s="7">
        <v>10</v>
      </c>
      <c r="H24" s="21"/>
    </row>
    <row r="25" spans="1:8" ht="26.5" customHeight="1" x14ac:dyDescent="0.2">
      <c r="A25" s="3">
        <v>11</v>
      </c>
      <c r="B25" s="1" t="s">
        <v>72</v>
      </c>
      <c r="C25" s="8" t="s">
        <v>80</v>
      </c>
      <c r="D25" s="5" t="s">
        <v>1</v>
      </c>
      <c r="E25" s="7">
        <v>10</v>
      </c>
      <c r="F25" s="4"/>
      <c r="G25" s="7">
        <v>10</v>
      </c>
      <c r="H25" s="21"/>
    </row>
    <row r="26" spans="1:8" ht="24" customHeight="1" x14ac:dyDescent="0.2">
      <c r="A26" s="3">
        <v>12</v>
      </c>
      <c r="B26" s="10" t="s">
        <v>50</v>
      </c>
      <c r="C26" s="1" t="s">
        <v>44</v>
      </c>
      <c r="D26" s="5" t="s">
        <v>1</v>
      </c>
      <c r="E26" s="7">
        <v>10</v>
      </c>
      <c r="F26" s="4"/>
      <c r="G26" s="7">
        <v>10</v>
      </c>
      <c r="H26" s="21"/>
    </row>
    <row r="27" spans="1:8" ht="29.15" customHeight="1" x14ac:dyDescent="0.2">
      <c r="A27" s="3">
        <v>13</v>
      </c>
      <c r="B27" s="10" t="s">
        <v>51</v>
      </c>
      <c r="C27" s="1" t="s">
        <v>39</v>
      </c>
      <c r="D27" s="5" t="s">
        <v>1</v>
      </c>
      <c r="E27" s="7">
        <v>10</v>
      </c>
      <c r="F27" s="4"/>
      <c r="G27" s="7">
        <v>10</v>
      </c>
      <c r="H27" s="21"/>
    </row>
    <row r="28" spans="1:8" ht="29.15" customHeight="1" x14ac:dyDescent="0.2">
      <c r="A28" s="3">
        <v>14</v>
      </c>
      <c r="B28" s="9" t="s">
        <v>82</v>
      </c>
      <c r="C28" s="8" t="s">
        <v>84</v>
      </c>
      <c r="D28" s="5" t="s">
        <v>1</v>
      </c>
      <c r="E28" s="4">
        <v>0</v>
      </c>
      <c r="F28" s="4"/>
      <c r="G28" s="7">
        <v>10</v>
      </c>
      <c r="H28" s="21"/>
    </row>
    <row r="29" spans="1:8" ht="29.15" customHeight="1" x14ac:dyDescent="0.2">
      <c r="A29" s="3">
        <v>15</v>
      </c>
      <c r="B29" s="9" t="s">
        <v>62</v>
      </c>
      <c r="C29" s="1" t="s">
        <v>64</v>
      </c>
      <c r="D29" s="5" t="s">
        <v>1</v>
      </c>
      <c r="E29" s="4">
        <v>10</v>
      </c>
      <c r="F29" s="4"/>
      <c r="G29" s="7">
        <v>10</v>
      </c>
      <c r="H29" s="21"/>
    </row>
    <row r="30" spans="1:8" ht="29.15" customHeight="1" x14ac:dyDescent="0.2">
      <c r="A30" s="3">
        <v>16</v>
      </c>
      <c r="B30" s="67" t="s">
        <v>27</v>
      </c>
      <c r="C30" s="10" t="s">
        <v>58</v>
      </c>
      <c r="D30" s="5" t="s">
        <v>1</v>
      </c>
      <c r="E30" s="4">
        <v>10</v>
      </c>
      <c r="F30" s="4"/>
      <c r="G30" s="7">
        <v>10</v>
      </c>
      <c r="H30" s="21"/>
    </row>
    <row r="31" spans="1:8" ht="29.15" customHeight="1" x14ac:dyDescent="0.2">
      <c r="A31" s="3">
        <v>17</v>
      </c>
      <c r="B31" s="9" t="s">
        <v>28</v>
      </c>
      <c r="C31" s="1" t="s">
        <v>40</v>
      </c>
      <c r="D31" s="5" t="s">
        <v>1</v>
      </c>
      <c r="E31" s="4">
        <v>10</v>
      </c>
      <c r="F31" s="4"/>
      <c r="G31" s="7">
        <v>10</v>
      </c>
      <c r="H31" s="21"/>
    </row>
    <row r="32" spans="1:8" ht="29.15" customHeight="1" x14ac:dyDescent="0.2">
      <c r="A32" s="3">
        <v>18</v>
      </c>
      <c r="B32" s="9" t="s">
        <v>29</v>
      </c>
      <c r="C32" s="1" t="s">
        <v>84</v>
      </c>
      <c r="D32" s="5" t="s">
        <v>1</v>
      </c>
      <c r="E32" s="4">
        <v>0</v>
      </c>
      <c r="F32" s="4"/>
      <c r="G32" s="7">
        <v>10</v>
      </c>
      <c r="H32" s="21"/>
    </row>
    <row r="33" spans="1:19" ht="39.75" customHeight="1" x14ac:dyDescent="0.2">
      <c r="A33" s="3">
        <v>19</v>
      </c>
      <c r="B33" s="9" t="s">
        <v>73</v>
      </c>
      <c r="C33" s="2" t="s">
        <v>84</v>
      </c>
      <c r="D33" s="5" t="s">
        <v>1</v>
      </c>
      <c r="E33" s="4">
        <v>0</v>
      </c>
      <c r="F33" s="4"/>
      <c r="G33" s="7">
        <v>10</v>
      </c>
      <c r="H33" s="21"/>
    </row>
    <row r="34" spans="1:19" ht="33" x14ac:dyDescent="0.2">
      <c r="A34" s="3">
        <v>20</v>
      </c>
      <c r="B34" s="2" t="s">
        <v>56</v>
      </c>
      <c r="C34" s="8" t="s">
        <v>84</v>
      </c>
      <c r="D34" s="5" t="s">
        <v>1</v>
      </c>
      <c r="E34" s="7">
        <v>0</v>
      </c>
      <c r="F34" s="4"/>
      <c r="G34" s="7">
        <v>10</v>
      </c>
      <c r="H34" s="21"/>
    </row>
    <row r="35" spans="1:19" ht="24" customHeight="1" x14ac:dyDescent="0.2">
      <c r="A35" s="3">
        <v>21</v>
      </c>
      <c r="B35" s="1" t="s">
        <v>30</v>
      </c>
      <c r="C35" s="2" t="s">
        <v>41</v>
      </c>
      <c r="D35" s="5" t="s">
        <v>14</v>
      </c>
      <c r="E35" s="4">
        <v>10</v>
      </c>
      <c r="F35" s="4"/>
      <c r="G35" s="7">
        <v>10</v>
      </c>
      <c r="H35" s="21"/>
    </row>
    <row r="36" spans="1:19" ht="24" customHeight="1" x14ac:dyDescent="0.2">
      <c r="A36" s="3">
        <v>22</v>
      </c>
      <c r="B36" s="1" t="s">
        <v>16</v>
      </c>
      <c r="C36" s="1" t="s">
        <v>42</v>
      </c>
      <c r="D36" s="4" t="s">
        <v>14</v>
      </c>
      <c r="E36" s="7">
        <v>10</v>
      </c>
      <c r="F36" s="4"/>
      <c r="G36" s="7">
        <v>10</v>
      </c>
      <c r="H36" s="21"/>
    </row>
    <row r="37" spans="1:19" ht="24" customHeight="1" x14ac:dyDescent="0.2">
      <c r="A37" s="3">
        <v>23</v>
      </c>
      <c r="B37" s="1" t="s">
        <v>74</v>
      </c>
      <c r="C37" s="1" t="s">
        <v>84</v>
      </c>
      <c r="D37" s="4" t="s">
        <v>2</v>
      </c>
      <c r="E37" s="4">
        <v>0</v>
      </c>
      <c r="F37" s="4"/>
      <c r="G37" s="7">
        <v>10</v>
      </c>
      <c r="H37" s="21"/>
    </row>
    <row r="38" spans="1:19" ht="24" customHeight="1" x14ac:dyDescent="0.2">
      <c r="A38" s="3">
        <v>24</v>
      </c>
      <c r="B38" s="1" t="s">
        <v>17</v>
      </c>
      <c r="C38" s="1" t="s">
        <v>84</v>
      </c>
      <c r="D38" s="4" t="s">
        <v>2</v>
      </c>
      <c r="E38" s="4">
        <v>0</v>
      </c>
      <c r="F38" s="4"/>
      <c r="G38" s="7">
        <v>10</v>
      </c>
      <c r="H38" s="21"/>
    </row>
    <row r="39" spans="1:19" ht="24" customHeight="1" x14ac:dyDescent="0.2">
      <c r="A39" s="37" t="s">
        <v>68</v>
      </c>
      <c r="B39" s="38"/>
      <c r="C39" s="38"/>
      <c r="D39" s="38"/>
      <c r="E39" s="53">
        <f>SUM(E7:E38)</f>
        <v>230</v>
      </c>
      <c r="F39" s="42">
        <f>SUM(F7:F38)</f>
        <v>100</v>
      </c>
      <c r="G39" s="42">
        <f>SUM(G7:G38)</f>
        <v>200</v>
      </c>
      <c r="H39" s="63">
        <f>SUBTOTAL(9,H7:H38)</f>
        <v>0</v>
      </c>
    </row>
    <row r="40" spans="1:19" s="13" customFormat="1" ht="14" x14ac:dyDescent="0.2">
      <c r="A40" s="32" t="s">
        <v>21</v>
      </c>
      <c r="B40" s="33"/>
      <c r="C40" s="33"/>
      <c r="D40" s="33"/>
      <c r="E40" s="33"/>
      <c r="F40" s="33"/>
      <c r="G40" s="33"/>
      <c r="H40" s="34"/>
    </row>
    <row r="41" spans="1:19" s="6" customFormat="1" ht="110" x14ac:dyDescent="0.2">
      <c r="A41" s="79">
        <v>1</v>
      </c>
      <c r="B41" s="64" t="s">
        <v>53</v>
      </c>
      <c r="C41" s="22" t="s">
        <v>43</v>
      </c>
      <c r="D41" s="101" t="s">
        <v>1</v>
      </c>
      <c r="E41" s="104">
        <v>6</v>
      </c>
      <c r="F41" s="104">
        <v>6</v>
      </c>
      <c r="G41" s="107" t="s">
        <v>18</v>
      </c>
      <c r="H41" s="91"/>
      <c r="I41" s="13"/>
      <c r="J41" s="13"/>
      <c r="K41" s="13"/>
      <c r="L41" s="13"/>
      <c r="M41" s="13"/>
      <c r="N41" s="13"/>
      <c r="O41" s="13"/>
      <c r="P41" s="13"/>
      <c r="Q41" s="13"/>
      <c r="R41" s="13"/>
      <c r="S41" s="13"/>
    </row>
    <row r="42" spans="1:19" s="6" customFormat="1" ht="52" customHeight="1" x14ac:dyDescent="0.2">
      <c r="A42" s="80"/>
      <c r="B42" s="23" t="s">
        <v>19</v>
      </c>
      <c r="C42" s="24" t="s">
        <v>83</v>
      </c>
      <c r="D42" s="102"/>
      <c r="E42" s="105"/>
      <c r="F42" s="105"/>
      <c r="G42" s="108"/>
      <c r="H42" s="92"/>
      <c r="I42" s="13"/>
      <c r="J42" s="13"/>
      <c r="K42" s="13"/>
      <c r="L42" s="13"/>
      <c r="M42" s="13"/>
      <c r="N42" s="13"/>
      <c r="O42" s="13"/>
      <c r="P42" s="13"/>
      <c r="Q42" s="13"/>
      <c r="R42" s="13"/>
      <c r="S42" s="13"/>
    </row>
    <row r="43" spans="1:19" s="6" customFormat="1" ht="27.65" customHeight="1" x14ac:dyDescent="0.2">
      <c r="A43" s="81"/>
      <c r="B43" s="25" t="s">
        <v>20</v>
      </c>
      <c r="C43" s="26" t="s">
        <v>83</v>
      </c>
      <c r="D43" s="103"/>
      <c r="E43" s="106"/>
      <c r="F43" s="106"/>
      <c r="G43" s="109"/>
      <c r="H43" s="93"/>
      <c r="I43" s="13"/>
      <c r="J43" s="13"/>
      <c r="K43" s="13"/>
      <c r="L43" s="13"/>
      <c r="M43" s="13"/>
      <c r="N43" s="13"/>
      <c r="O43" s="13"/>
      <c r="P43" s="13"/>
      <c r="Q43" s="13"/>
      <c r="R43" s="13"/>
      <c r="S43" s="13"/>
    </row>
    <row r="44" spans="1:19" s="6" customFormat="1" ht="24" customHeight="1" x14ac:dyDescent="0.2">
      <c r="A44" s="37" t="s">
        <v>69</v>
      </c>
      <c r="B44" s="35"/>
      <c r="C44" s="35"/>
      <c r="D44" s="36"/>
      <c r="E44" s="52">
        <v>6</v>
      </c>
      <c r="F44" s="52">
        <v>6</v>
      </c>
      <c r="G44" s="43"/>
      <c r="H44" s="63">
        <f>SUBTOTAL(9,H41)</f>
        <v>0</v>
      </c>
      <c r="I44" s="13"/>
      <c r="J44" s="13"/>
      <c r="K44" s="13"/>
      <c r="L44" s="13"/>
      <c r="M44" s="13"/>
      <c r="N44" s="13"/>
      <c r="O44" s="13"/>
      <c r="P44" s="13"/>
      <c r="Q44" s="13"/>
      <c r="R44" s="13"/>
      <c r="S44" s="13"/>
    </row>
    <row r="45" spans="1:19" s="6" customFormat="1" ht="26.5" customHeight="1" x14ac:dyDescent="0.2">
      <c r="A45" s="50"/>
      <c r="B45" s="51" t="s">
        <v>8</v>
      </c>
      <c r="C45" s="51"/>
      <c r="D45" s="51"/>
      <c r="E45" s="51"/>
      <c r="F45" s="51"/>
      <c r="G45" s="51"/>
      <c r="H45" s="11"/>
    </row>
    <row r="46" spans="1:19" s="13" customFormat="1" ht="28.4" customHeight="1" x14ac:dyDescent="0.2">
      <c r="A46" s="44" t="s">
        <v>46</v>
      </c>
      <c r="B46" s="44"/>
      <c r="C46" s="45"/>
      <c r="D46" s="68"/>
      <c r="E46" s="69">
        <f>ROUND(E39/(F39+G39)*95+E44/F44*5,0)</f>
        <v>78</v>
      </c>
      <c r="F46" s="70">
        <f>ROUND((F39+G39)/(F39+G39)*95+F44/F44*5,0)</f>
        <v>100</v>
      </c>
      <c r="G46" s="71"/>
      <c r="H46" s="61">
        <f>H39/(F39+G39)*95+H44/F44*5</f>
        <v>0</v>
      </c>
    </row>
    <row r="47" spans="1:19" ht="28" x14ac:dyDescent="0.2">
      <c r="A47" s="46" t="s">
        <v>70</v>
      </c>
      <c r="B47" s="47"/>
      <c r="C47" s="48"/>
      <c r="D47" s="72"/>
      <c r="E47" s="73"/>
      <c r="F47" s="74"/>
      <c r="G47" s="75"/>
      <c r="H47" s="62"/>
    </row>
  </sheetData>
  <mergeCells count="13">
    <mergeCell ref="A41:A43"/>
    <mergeCell ref="H3:H4"/>
    <mergeCell ref="D41:D43"/>
    <mergeCell ref="E41:E43"/>
    <mergeCell ref="F41:F43"/>
    <mergeCell ref="G41:G43"/>
    <mergeCell ref="H41:H43"/>
    <mergeCell ref="E3:G3"/>
    <mergeCell ref="A6:B6"/>
    <mergeCell ref="A3:A4"/>
    <mergeCell ref="B3:B4"/>
    <mergeCell ref="C3:C4"/>
    <mergeCell ref="D3:D4"/>
  </mergeCells>
  <phoneticPr fontId="1"/>
  <printOptions horizontalCentered="1"/>
  <pageMargins left="0.70866141732283472" right="0.70866141732283472" top="0.43307086614173229" bottom="0.47244094488188981" header="0.31496062992125984" footer="0.31496062992125984"/>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提出用・動植物細胞</vt:lpstr>
      <vt:lpstr>記載例・動植物細胞</vt:lpstr>
      <vt:lpstr>記載例・動植物細胞!Print_Area</vt:lpstr>
      <vt:lpstr>提出用・動植物細胞!Print_Area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2026-01-14T06:38:31Z</dcterms:created>
  <dcterms:modified xsi:type="dcterms:W3CDTF">2026-01-14T06:40:17Z</dcterms:modified>
</cp:coreProperties>
</file>